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4\"/>
    </mc:Choice>
  </mc:AlternateContent>
  <bookViews>
    <workbookView xWindow="0" yWindow="0" windowWidth="13530" windowHeight="11745" firstSheet="2" activeTab="5"/>
  </bookViews>
  <sheets>
    <sheet name="АП(тариф)Диспансерное наблюдени" sheetId="1" r:id="rId1"/>
    <sheet name="АП(тариф)Диагностические услуги" sheetId="2" r:id="rId2"/>
    <sheet name="АП(тариф)Обращения, посещения" sheetId="3" r:id="rId3"/>
    <sheet name="ДС при стационаре" sheetId="5" r:id="rId4"/>
    <sheet name="ДС при поликлинике" sheetId="6" r:id="rId5"/>
    <sheet name="КС" sheetId="8" r:id="rId6"/>
    <sheet name="АП (подушевое финансирование)" sheetId="10" r:id="rId7"/>
    <sheet name="АП (ФАП)" sheetId="12" r:id="rId8"/>
  </sheets>
  <calcPr calcId="152511"/>
</workbook>
</file>

<file path=xl/calcChain.xml><?xml version="1.0" encoding="utf-8"?>
<calcChain xmlns="http://schemas.openxmlformats.org/spreadsheetml/2006/main">
  <c r="F10" i="10" l="1"/>
  <c r="H10" i="12"/>
  <c r="G48" i="8"/>
  <c r="E48" i="8"/>
  <c r="G50" i="6"/>
  <c r="E50" i="6"/>
  <c r="E51" i="5"/>
  <c r="G51" i="5"/>
  <c r="E19" i="3"/>
  <c r="O26" i="2"/>
  <c r="N26" i="2"/>
  <c r="M26" i="2"/>
  <c r="L26" i="2"/>
  <c r="G26" i="2" l="1"/>
  <c r="E26" i="2"/>
  <c r="F26" i="2"/>
  <c r="H26" i="2"/>
  <c r="I26" i="2"/>
  <c r="J26" i="2"/>
  <c r="K26" i="2"/>
  <c r="P26" i="2"/>
  <c r="Q26" i="2"/>
  <c r="R26" i="2"/>
  <c r="S26" i="2"/>
  <c r="T26" i="2"/>
  <c r="U26" i="2"/>
  <c r="D26" i="2"/>
  <c r="E12" i="1"/>
  <c r="D12" i="1"/>
  <c r="I19" i="3"/>
  <c r="H19" i="3"/>
  <c r="G19" i="3"/>
  <c r="F19" i="3"/>
  <c r="D19" i="3"/>
</calcChain>
</file>

<file path=xl/sharedStrings.xml><?xml version="1.0" encoding="utf-8"?>
<sst xmlns="http://schemas.openxmlformats.org/spreadsheetml/2006/main" count="366" uniqueCount="104">
  <si>
    <t>Корректировка объемов и финансового обеспечения медицинской помощи</t>
  </si>
  <si>
    <t>Медицинская помощь в амбулаторных условиях, оплата по тарифу, диспансерное наблюдение</t>
  </si>
  <si>
    <t>протокол заседания КРТП ОМС №4 от 27.04.2024</t>
  </si>
  <si>
    <t>№ п/п</t>
  </si>
  <si>
    <t>Код МО</t>
  </si>
  <si>
    <t>Медицинская организация</t>
  </si>
  <si>
    <t>корректировка</t>
  </si>
  <si>
    <t>объемы, посещений</t>
  </si>
  <si>
    <t>финансовое обеспечение, руб.</t>
  </si>
  <si>
    <t>онкология</t>
  </si>
  <si>
    <t>ГБУ «Межрайонная больница №1»</t>
  </si>
  <si>
    <t>ГБУ «Межрайонная больница №7»</t>
  </si>
  <si>
    <t>ГБУ «Курганская областная больница №2»</t>
  </si>
  <si>
    <t>ГБУ "Курганская поликлиника №1"</t>
  </si>
  <si>
    <t>ГБУ "ШГБ"</t>
  </si>
  <si>
    <t>Итого</t>
  </si>
  <si>
    <t>Медицинская помощь в амбулаторных условиях, оплата по тарифу, диагностические услуги</t>
  </si>
  <si>
    <t>Эндоскопические исследования</t>
  </si>
  <si>
    <t>объемы, услуг</t>
  </si>
  <si>
    <t>КТ</t>
  </si>
  <si>
    <t>МРТ</t>
  </si>
  <si>
    <t>Ультразвуковое исследование сердечно-сосудистой системы</t>
  </si>
  <si>
    <t>ГБУ «Межрайонная больница №3»</t>
  </si>
  <si>
    <t>ГБУ «Межрайонная больница №4»</t>
  </si>
  <si>
    <t>ГБУ «Межрайонная больница №6»</t>
  </si>
  <si>
    <t>ГБУ "Катайская ЦРБ"</t>
  </si>
  <si>
    <t>ГБУ "КОКБ"</t>
  </si>
  <si>
    <t>ГБУ «КОДКБ им. Красного Креста»</t>
  </si>
  <si>
    <t>ГБУ "КООД"</t>
  </si>
  <si>
    <t>ГБУ "КОГВВ"</t>
  </si>
  <si>
    <t>ФГБУ «НМИЦ ТО имени академика Г.А.Илизарова» Минздрава России</t>
  </si>
  <si>
    <t>ГБУ "Курганская БСМП"</t>
  </si>
  <si>
    <t>ЧУЗ "РЖД-Медицина" г. Курган"</t>
  </si>
  <si>
    <t>ООО "Харизма"</t>
  </si>
  <si>
    <t>ООО "ЦМГЭ"</t>
  </si>
  <si>
    <t>Медицинская помощь в амбулаторных условиях, оплата по тарифу, обращения, посещения</t>
  </si>
  <si>
    <t>посещения разовые по заболеваниям</t>
  </si>
  <si>
    <t>посещения неотложные</t>
  </si>
  <si>
    <t>обращения по заболеваниям</t>
  </si>
  <si>
    <t>объемы, обращений</t>
  </si>
  <si>
    <t>ГБУ «Межрайонная больница №8»</t>
  </si>
  <si>
    <t>ГБУ "Шадринская ЦРБ"</t>
  </si>
  <si>
    <t>ГБУ "Курганский областной кардиологический диспансер"</t>
  </si>
  <si>
    <t>ГБУ "Курганская детская поликлиника"</t>
  </si>
  <si>
    <t>ГБУ "Курганская поликлиника №2"</t>
  </si>
  <si>
    <t>Финансовое обеспечение, руб.</t>
  </si>
  <si>
    <t>Медицинская помощь в условиях дневного стационара при стационаре</t>
  </si>
  <si>
    <t>Профиль</t>
  </si>
  <si>
    <t>Койки</t>
  </si>
  <si>
    <t>Объемы, случаев лечения</t>
  </si>
  <si>
    <t>Объемы, пациенто-дней</t>
  </si>
  <si>
    <t>педиатрии</t>
  </si>
  <si>
    <t>терапии</t>
  </si>
  <si>
    <t>хирургии</t>
  </si>
  <si>
    <t>акушерству и гинекологии (за исключением использования вспомогательных репродуктивных технологий)</t>
  </si>
  <si>
    <t>ГБУ «Межрайонная больница №2»</t>
  </si>
  <si>
    <t>неврологии</t>
  </si>
  <si>
    <t>ГБУ «Межрайонная больница №5»</t>
  </si>
  <si>
    <t>ГБУ "Далматовская ЦРБ"</t>
  </si>
  <si>
    <t>гематологии</t>
  </si>
  <si>
    <t>нефрологии</t>
  </si>
  <si>
    <t>эндокринологии</t>
  </si>
  <si>
    <t>детской хирургии</t>
  </si>
  <si>
    <t>офтальмологии</t>
  </si>
  <si>
    <t>онкологии</t>
  </si>
  <si>
    <t>ГБУ "Перинатальный центр"</t>
  </si>
  <si>
    <t>Медицинская помощь в условиях дневного стационара при поликлинике</t>
  </si>
  <si>
    <t>медицинской реабилитации</t>
  </si>
  <si>
    <t>кардиологии</t>
  </si>
  <si>
    <t>ГБУ «КОКВД»</t>
  </si>
  <si>
    <t>дерматовенерологии</t>
  </si>
  <si>
    <t>травматологии и ортопедии</t>
  </si>
  <si>
    <t>урологии</t>
  </si>
  <si>
    <t>АО "Курганмашзавод"</t>
  </si>
  <si>
    <t>ООО МЦ "Здоровье"</t>
  </si>
  <si>
    <t>ООО "Диакав"</t>
  </si>
  <si>
    <t>ООО "ЦАД 45"</t>
  </si>
  <si>
    <t>ООО НУЗ ОК "Орбита"</t>
  </si>
  <si>
    <t>ООО "МастерСлух"</t>
  </si>
  <si>
    <t>оториноларингологии (за исключением кохлеарной имплантации)</t>
  </si>
  <si>
    <t>ООО "ЛДК "Центр ДНК"</t>
  </si>
  <si>
    <t>сердечно-сосудистой хирургии</t>
  </si>
  <si>
    <t>ООО "ОФТАЛЬМО-РЕГИОН"</t>
  </si>
  <si>
    <t>ООО "МедЛайн"</t>
  </si>
  <si>
    <t>ООО "Центр микрохирургии глаза "Визус-1"</t>
  </si>
  <si>
    <t>ООО "Медлайн-Проф"</t>
  </si>
  <si>
    <t>Объемы, госпитализаций</t>
  </si>
  <si>
    <t>Объемы, койко-дней</t>
  </si>
  <si>
    <t>Медицинская помощь в условиях круглосуточного стационара (не включая ВМП)</t>
  </si>
  <si>
    <t>гериатрии</t>
  </si>
  <si>
    <t>инфекционным болезням</t>
  </si>
  <si>
    <t>пульмонологии</t>
  </si>
  <si>
    <t>ГБУ "Курганская областная специализированная инфекционная больница"</t>
  </si>
  <si>
    <t>ГБУ "Санаторий "Озеро Горькое"</t>
  </si>
  <si>
    <t>Медицинская помощь в амбулаторных условиях, подушевое финансирование</t>
  </si>
  <si>
    <t>объемы, посещений с профилактическими и иными целями</t>
  </si>
  <si>
    <t>объемы, обращений по заболеваниям</t>
  </si>
  <si>
    <t>объемы, посещений с неотложной целью</t>
  </si>
  <si>
    <t>Медицинская помощь в амбулаторных условиях, ФАП</t>
  </si>
  <si>
    <t>Электроэнцефалография** A05.23.001</t>
  </si>
  <si>
    <t>Электроэнцефалография с видеомониторингом A05.23.001.002</t>
  </si>
  <si>
    <t>Сцинтиграфия костей всего тела A07.03.001.001</t>
  </si>
  <si>
    <t>Сцинтиграфия щитовидной железы A07.22.002</t>
  </si>
  <si>
    <t>Сцинтиграфия почек и мочевыделительной системы A07.28.002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</si>
</sst>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_-* #,##0_₽_-;\-* #,##0_₽_-;_-* &quot;-&quot;??_₽_-;_-@_-"/>
  </numFmts>
  <fonts count="3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</borders>
  <cellStyleXfs count="1">
    <xf numFmtId="0" fontId="0" fillId="0" borderId="0"/>
  </cellStyleXfs>
  <cellXfs count="40">
    <xf numFmtId="0" fontId="0" fillId="0" borderId="0" xfId="0"/>
    <xf numFmtId="0" fontId="0" fillId="2" borderId="0" xfId="0" applyFill="1"/>
    <xf numFmtId="0" fontId="0" fillId="2" borderId="0" xfId="0" applyFill="1"/>
    <xf numFmtId="0" fontId="1" fillId="2" borderId="0" xfId="0" applyFont="1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64" fontId="0" fillId="0" borderId="1" xfId="0" applyNumberFormat="1" applyBorder="1" applyAlignment="1">
      <alignment horizontal="left" vertical="center" wrapText="1"/>
    </xf>
    <xf numFmtId="0" fontId="1" fillId="2" borderId="1" xfId="0" applyFont="1" applyFill="1" applyBorder="1"/>
    <xf numFmtId="0" fontId="1" fillId="2" borderId="2" xfId="0" applyFont="1" applyFill="1" applyBorder="1"/>
    <xf numFmtId="0" fontId="1" fillId="2" borderId="0" xfId="0" applyFont="1" applyFill="1"/>
    <xf numFmtId="0" fontId="0" fillId="2" borderId="1" xfId="0" applyFill="1" applyBorder="1" applyAlignment="1">
      <alignment horizontal="center" vertical="center" wrapText="1"/>
    </xf>
    <xf numFmtId="0" fontId="1" fillId="2" borderId="1" xfId="0" applyFont="1" applyFill="1" applyBorder="1"/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164" fontId="0" fillId="0" borderId="1" xfId="0" applyNumberFormat="1" applyBorder="1" applyAlignment="1">
      <alignment horizontal="left" vertical="top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0" xfId="0" applyAlignment="1">
      <alignment wrapText="1"/>
    </xf>
    <xf numFmtId="0" fontId="2" fillId="0" borderId="1" xfId="0" applyFont="1" applyBorder="1"/>
    <xf numFmtId="4" fontId="0" fillId="0" borderId="0" xfId="0" applyNumberFormat="1"/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/>
    <xf numFmtId="4" fontId="0" fillId="2" borderId="0" xfId="0" applyNumberFormat="1" applyFill="1"/>
    <xf numFmtId="4" fontId="0" fillId="2" borderId="1" xfId="0" applyNumberFormat="1" applyFill="1" applyBorder="1" applyAlignment="1">
      <alignment horizontal="center" vertical="center" wrapText="1"/>
    </xf>
    <xf numFmtId="4" fontId="0" fillId="2" borderId="1" xfId="0" applyNumberFormat="1" applyFill="1" applyBorder="1"/>
    <xf numFmtId="4" fontId="1" fillId="2" borderId="1" xfId="0" applyNumberFormat="1" applyFont="1" applyFill="1" applyBorder="1"/>
    <xf numFmtId="0" fontId="1" fillId="0" borderId="1" xfId="0" applyFont="1" applyBorder="1" applyAlignment="1">
      <alignment horizontal="right" vertical="center"/>
    </xf>
    <xf numFmtId="0" fontId="0" fillId="0" borderId="1" xfId="0" applyBorder="1"/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2" borderId="1" xfId="0" applyFill="1" applyBorder="1" applyAlignment="1">
      <alignment vertical="top"/>
    </xf>
    <xf numFmtId="0" fontId="0" fillId="2" borderId="1" xfId="0" applyFill="1" applyBorder="1" applyAlignment="1">
      <alignment vertical="top" wrapText="1"/>
    </xf>
    <xf numFmtId="164" fontId="0" fillId="0" borderId="1" xfId="0" applyNumberFormat="1" applyBorder="1" applyAlignment="1">
      <alignment horizontal="left" vertical="top" wrapText="1"/>
    </xf>
    <xf numFmtId="0" fontId="0" fillId="2" borderId="3" xfId="0" applyFill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12"/>
  <sheetViews>
    <sheetView workbookViewId="0">
      <selection activeCell="E17" sqref="E17:E18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1" customWidth="1"/>
    <col min="5" max="5" width="15" customWidth="1"/>
  </cols>
  <sheetData>
    <row r="1" spans="1:5" ht="20.100000000000001" customHeight="1" x14ac:dyDescent="0.2">
      <c r="A1" t="s">
        <v>0</v>
      </c>
    </row>
    <row r="2" spans="1:5" ht="20.100000000000001" customHeight="1" x14ac:dyDescent="0.2">
      <c r="A2" t="s">
        <v>1</v>
      </c>
    </row>
    <row r="3" spans="1:5" ht="20.100000000000001" customHeight="1" x14ac:dyDescent="0.2">
      <c r="A3" t="s">
        <v>2</v>
      </c>
    </row>
    <row r="4" spans="1:5" x14ac:dyDescent="0.2">
      <c r="A4" s="29" t="s">
        <v>3</v>
      </c>
      <c r="B4" s="29" t="s">
        <v>4</v>
      </c>
      <c r="C4" s="29" t="s">
        <v>5</v>
      </c>
      <c r="D4" s="29"/>
      <c r="E4" s="29"/>
    </row>
    <row r="5" spans="1:5" x14ac:dyDescent="0.2">
      <c r="A5" s="29"/>
      <c r="B5" s="29"/>
      <c r="C5" s="29"/>
      <c r="D5" s="29" t="s">
        <v>9</v>
      </c>
      <c r="E5" s="29"/>
    </row>
    <row r="6" spans="1:5" ht="50.1" customHeight="1" x14ac:dyDescent="0.2">
      <c r="A6" s="29"/>
      <c r="B6" s="29"/>
      <c r="C6" s="29"/>
      <c r="D6" s="17" t="s">
        <v>7</v>
      </c>
      <c r="E6" s="17" t="s">
        <v>8</v>
      </c>
    </row>
    <row r="7" spans="1:5" x14ac:dyDescent="0.2">
      <c r="A7" s="16">
        <v>1</v>
      </c>
      <c r="B7" s="16">
        <v>450040</v>
      </c>
      <c r="C7" s="16" t="s">
        <v>10</v>
      </c>
      <c r="D7" s="16">
        <v>407</v>
      </c>
      <c r="E7" s="16">
        <v>1413201.68</v>
      </c>
    </row>
    <row r="8" spans="1:5" x14ac:dyDescent="0.2">
      <c r="A8" s="16">
        <v>2</v>
      </c>
      <c r="B8" s="16">
        <v>450049</v>
      </c>
      <c r="C8" s="16" t="s">
        <v>11</v>
      </c>
      <c r="D8" s="16">
        <v>899</v>
      </c>
      <c r="E8" s="16">
        <v>3121543.76</v>
      </c>
    </row>
    <row r="9" spans="1:5" x14ac:dyDescent="0.2">
      <c r="A9" s="16">
        <v>3</v>
      </c>
      <c r="B9" s="16">
        <v>450012</v>
      </c>
      <c r="C9" s="16" t="s">
        <v>12</v>
      </c>
      <c r="D9" s="16">
        <v>1066</v>
      </c>
      <c r="E9" s="16">
        <v>3701407.84</v>
      </c>
    </row>
    <row r="10" spans="1:5" x14ac:dyDescent="0.2">
      <c r="A10" s="16">
        <v>4</v>
      </c>
      <c r="B10" s="16">
        <v>450011</v>
      </c>
      <c r="C10" s="16" t="s">
        <v>13</v>
      </c>
      <c r="D10" s="16">
        <v>-2809</v>
      </c>
      <c r="E10" s="16">
        <v>-9753522.1600000001</v>
      </c>
    </row>
    <row r="11" spans="1:5" x14ac:dyDescent="0.2">
      <c r="A11" s="16">
        <v>5</v>
      </c>
      <c r="B11" s="16">
        <v>450026</v>
      </c>
      <c r="C11" s="16" t="s">
        <v>14</v>
      </c>
      <c r="D11" s="16">
        <v>437</v>
      </c>
      <c r="E11" s="16">
        <v>1517368.88</v>
      </c>
    </row>
    <row r="12" spans="1:5" ht="15.75" x14ac:dyDescent="0.2">
      <c r="A12" s="27" t="s">
        <v>15</v>
      </c>
      <c r="B12" s="28"/>
      <c r="C12" s="28"/>
      <c r="D12" s="16">
        <f>SUM(D7:D11)</f>
        <v>0</v>
      </c>
      <c r="E12" s="16">
        <f>SUM(E7:E11)</f>
        <v>0</v>
      </c>
    </row>
  </sheetData>
  <sheetProtection formatCells="0" formatColumns="0" formatRows="0" insertColumns="0" insertRows="0" insertHyperlinks="0" deleteColumns="0" deleteRows="0" sort="0" autoFilter="0" pivotTables="0"/>
  <mergeCells count="6">
    <mergeCell ref="A12:C12"/>
    <mergeCell ref="D5:E5"/>
    <mergeCell ref="A4:A6"/>
    <mergeCell ref="B4:B6"/>
    <mergeCell ref="C4:C6"/>
    <mergeCell ref="D4:E4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U33"/>
  <sheetViews>
    <sheetView workbookViewId="0">
      <pane xSplit="3" ySplit="6" topLeftCell="O7" activePane="bottomRight" state="frozen"/>
      <selection pane="topRight" activeCell="D1" sqref="D1"/>
      <selection pane="bottomLeft" activeCell="A7" sqref="A7"/>
      <selection pane="bottomRight" activeCell="C21" sqref="C21"/>
    </sheetView>
  </sheetViews>
  <sheetFormatPr defaultRowHeight="15" x14ac:dyDescent="0.2"/>
  <cols>
    <col min="1" max="1" width="7" customWidth="1"/>
    <col min="2" max="2" width="8" bestFit="1" customWidth="1"/>
    <col min="3" max="3" width="45.33203125" customWidth="1"/>
    <col min="4" max="4" width="11.109375" customWidth="1"/>
    <col min="5" max="5" width="16" customWidth="1"/>
    <col min="6" max="6" width="8" customWidth="1"/>
    <col min="7" max="7" width="14.77734375" customWidth="1"/>
    <col min="8" max="8" width="8" customWidth="1"/>
    <col min="9" max="9" width="15" customWidth="1"/>
    <col min="10" max="10" width="15.21875" customWidth="1"/>
    <col min="11" max="11" width="15.88671875" customWidth="1"/>
    <col min="12" max="12" width="12.5546875" customWidth="1"/>
    <col min="13" max="13" width="14.33203125" customWidth="1"/>
    <col min="14" max="14" width="8.77734375" customWidth="1"/>
    <col min="15" max="15" width="20.88671875" customWidth="1"/>
    <col min="16" max="16" width="13" customWidth="1"/>
    <col min="17" max="17" width="15" customWidth="1"/>
    <col min="18" max="18" width="8" customWidth="1"/>
    <col min="19" max="19" width="15" customWidth="1"/>
    <col min="20" max="20" width="19.21875" customWidth="1"/>
    <col min="21" max="21" width="28" customWidth="1"/>
  </cols>
  <sheetData>
    <row r="1" spans="1:21" ht="20.100000000000001" customHeight="1" x14ac:dyDescent="0.2">
      <c r="A1" t="s">
        <v>0</v>
      </c>
    </row>
    <row r="2" spans="1:21" ht="20.100000000000001" customHeight="1" x14ac:dyDescent="0.2">
      <c r="A2" t="s">
        <v>16</v>
      </c>
    </row>
    <row r="3" spans="1:21" ht="20.100000000000001" customHeight="1" x14ac:dyDescent="0.2">
      <c r="A3" t="s">
        <v>2</v>
      </c>
    </row>
    <row r="4" spans="1:21" s="18" customFormat="1" x14ac:dyDescent="0.2">
      <c r="A4" s="30" t="s">
        <v>3</v>
      </c>
      <c r="B4" s="30" t="s">
        <v>4</v>
      </c>
      <c r="C4" s="30" t="s">
        <v>5</v>
      </c>
      <c r="D4" s="30" t="s">
        <v>6</v>
      </c>
      <c r="E4" s="30"/>
      <c r="F4" s="30"/>
      <c r="G4" s="30"/>
      <c r="H4" s="30"/>
      <c r="I4" s="30"/>
      <c r="J4" s="30"/>
      <c r="K4" s="30"/>
      <c r="L4" s="30"/>
      <c r="M4" s="30"/>
      <c r="N4" s="30"/>
      <c r="O4" s="30"/>
      <c r="P4" s="30"/>
      <c r="Q4" s="30"/>
      <c r="R4" s="30"/>
      <c r="S4" s="30"/>
      <c r="T4" s="30"/>
      <c r="U4" s="30"/>
    </row>
    <row r="5" spans="1:21" s="18" customFormat="1" ht="30.75" customHeight="1" x14ac:dyDescent="0.2">
      <c r="A5" s="30"/>
      <c r="B5" s="30"/>
      <c r="C5" s="30"/>
      <c r="D5" s="30" t="s">
        <v>17</v>
      </c>
      <c r="E5" s="30"/>
      <c r="F5" s="30" t="s">
        <v>19</v>
      </c>
      <c r="G5" s="30"/>
      <c r="H5" s="30" t="s">
        <v>20</v>
      </c>
      <c r="I5" s="30"/>
      <c r="J5" s="30" t="s">
        <v>21</v>
      </c>
      <c r="K5" s="30"/>
      <c r="L5" s="31" t="s">
        <v>99</v>
      </c>
      <c r="M5" s="30"/>
      <c r="N5" s="31" t="s">
        <v>100</v>
      </c>
      <c r="O5" s="30"/>
      <c r="P5" s="31" t="s">
        <v>101</v>
      </c>
      <c r="Q5" s="30"/>
      <c r="R5" s="31" t="s">
        <v>102</v>
      </c>
      <c r="S5" s="30"/>
      <c r="T5" s="31" t="s">
        <v>103</v>
      </c>
      <c r="U5" s="30"/>
    </row>
    <row r="6" spans="1:21" s="18" customFormat="1" ht="50.1" customHeight="1" x14ac:dyDescent="0.2">
      <c r="A6" s="30"/>
      <c r="B6" s="30"/>
      <c r="C6" s="30"/>
      <c r="D6" s="17" t="s">
        <v>18</v>
      </c>
      <c r="E6" s="17" t="s">
        <v>8</v>
      </c>
      <c r="F6" s="17" t="s">
        <v>18</v>
      </c>
      <c r="G6" s="17" t="s">
        <v>8</v>
      </c>
      <c r="H6" s="17" t="s">
        <v>18</v>
      </c>
      <c r="I6" s="17" t="s">
        <v>8</v>
      </c>
      <c r="J6" s="17" t="s">
        <v>18</v>
      </c>
      <c r="K6" s="17" t="s">
        <v>8</v>
      </c>
      <c r="L6" s="17" t="s">
        <v>18</v>
      </c>
      <c r="M6" s="17" t="s">
        <v>8</v>
      </c>
      <c r="N6" s="17" t="s">
        <v>18</v>
      </c>
      <c r="O6" s="17" t="s">
        <v>8</v>
      </c>
      <c r="P6" s="17" t="s">
        <v>18</v>
      </c>
      <c r="Q6" s="17" t="s">
        <v>8</v>
      </c>
      <c r="R6" s="17" t="s">
        <v>18</v>
      </c>
      <c r="S6" s="17" t="s">
        <v>8</v>
      </c>
      <c r="T6" s="17" t="s">
        <v>18</v>
      </c>
      <c r="U6" s="17" t="s">
        <v>8</v>
      </c>
    </row>
    <row r="7" spans="1:21" x14ac:dyDescent="0.2">
      <c r="A7" s="16">
        <v>1</v>
      </c>
      <c r="B7" s="16">
        <v>450040</v>
      </c>
      <c r="C7" s="16" t="s">
        <v>10</v>
      </c>
      <c r="D7" s="16">
        <v>0</v>
      </c>
      <c r="E7" s="16">
        <v>0</v>
      </c>
      <c r="F7" s="16">
        <v>-236</v>
      </c>
      <c r="G7" s="16">
        <v>-608035.12</v>
      </c>
      <c r="H7" s="16">
        <v>0</v>
      </c>
      <c r="I7" s="16">
        <v>0</v>
      </c>
      <c r="J7" s="16">
        <v>0</v>
      </c>
      <c r="K7" s="16">
        <v>0</v>
      </c>
      <c r="L7" s="16">
        <v>0</v>
      </c>
      <c r="M7" s="16">
        <v>0</v>
      </c>
      <c r="N7" s="16">
        <v>0</v>
      </c>
      <c r="O7" s="16">
        <v>0</v>
      </c>
      <c r="P7" s="16">
        <v>0</v>
      </c>
      <c r="Q7" s="16">
        <v>0</v>
      </c>
      <c r="R7" s="16">
        <v>0</v>
      </c>
      <c r="S7" s="16">
        <v>0</v>
      </c>
      <c r="T7" s="16">
        <v>0</v>
      </c>
      <c r="U7" s="16">
        <v>0</v>
      </c>
    </row>
    <row r="8" spans="1:21" x14ac:dyDescent="0.2">
      <c r="A8" s="16">
        <v>2</v>
      </c>
      <c r="B8" s="16">
        <v>450037</v>
      </c>
      <c r="C8" s="16" t="s">
        <v>22</v>
      </c>
      <c r="D8" s="16">
        <v>0</v>
      </c>
      <c r="E8" s="16">
        <v>0</v>
      </c>
      <c r="F8" s="16">
        <v>0</v>
      </c>
      <c r="G8" s="16">
        <v>0</v>
      </c>
      <c r="H8" s="16">
        <v>0</v>
      </c>
      <c r="I8" s="16">
        <v>0</v>
      </c>
      <c r="J8" s="16">
        <v>-780</v>
      </c>
      <c r="K8" s="16">
        <v>-490658.4</v>
      </c>
      <c r="L8" s="16">
        <v>0</v>
      </c>
      <c r="M8" s="16">
        <v>0</v>
      </c>
      <c r="N8" s="16">
        <v>0</v>
      </c>
      <c r="O8" s="16">
        <v>0</v>
      </c>
      <c r="P8" s="16">
        <v>0</v>
      </c>
      <c r="Q8" s="16">
        <v>0</v>
      </c>
      <c r="R8" s="16">
        <v>0</v>
      </c>
      <c r="S8" s="16">
        <v>0</v>
      </c>
      <c r="T8" s="16">
        <v>0</v>
      </c>
      <c r="U8" s="16">
        <v>0</v>
      </c>
    </row>
    <row r="9" spans="1:21" x14ac:dyDescent="0.2">
      <c r="A9" s="16">
        <v>3</v>
      </c>
      <c r="B9" s="16">
        <v>450041</v>
      </c>
      <c r="C9" s="16" t="s">
        <v>23</v>
      </c>
      <c r="D9" s="16">
        <v>-81</v>
      </c>
      <c r="E9" s="16">
        <v>-126716.4</v>
      </c>
      <c r="F9" s="16">
        <v>0</v>
      </c>
      <c r="G9" s="16">
        <v>0</v>
      </c>
      <c r="H9" s="16">
        <v>0</v>
      </c>
      <c r="I9" s="16">
        <v>0</v>
      </c>
      <c r="J9" s="16">
        <v>0</v>
      </c>
      <c r="K9" s="16">
        <v>0</v>
      </c>
      <c r="L9" s="16">
        <v>0</v>
      </c>
      <c r="M9" s="16">
        <v>0</v>
      </c>
      <c r="N9" s="16">
        <v>0</v>
      </c>
      <c r="O9" s="16">
        <v>0</v>
      </c>
      <c r="P9" s="16">
        <v>0</v>
      </c>
      <c r="Q9" s="16">
        <v>0</v>
      </c>
      <c r="R9" s="16">
        <v>0</v>
      </c>
      <c r="S9" s="16">
        <v>0</v>
      </c>
      <c r="T9" s="16">
        <v>0</v>
      </c>
      <c r="U9" s="16">
        <v>0</v>
      </c>
    </row>
    <row r="10" spans="1:21" x14ac:dyDescent="0.2">
      <c r="A10" s="16">
        <v>4</v>
      </c>
      <c r="B10" s="16">
        <v>450038</v>
      </c>
      <c r="C10" s="16" t="s">
        <v>24</v>
      </c>
      <c r="D10" s="16">
        <v>0</v>
      </c>
      <c r="E10" s="16">
        <v>0</v>
      </c>
      <c r="F10" s="16">
        <v>0</v>
      </c>
      <c r="G10" s="16">
        <v>0</v>
      </c>
      <c r="H10" s="16">
        <v>0</v>
      </c>
      <c r="I10" s="16">
        <v>0</v>
      </c>
      <c r="J10" s="16">
        <v>18</v>
      </c>
      <c r="K10" s="16">
        <v>7922.34</v>
      </c>
      <c r="L10" s="16">
        <v>0</v>
      </c>
      <c r="M10" s="16">
        <v>0</v>
      </c>
      <c r="N10" s="16">
        <v>0</v>
      </c>
      <c r="O10" s="16">
        <v>0</v>
      </c>
      <c r="P10" s="16">
        <v>0</v>
      </c>
      <c r="Q10" s="16">
        <v>0</v>
      </c>
      <c r="R10" s="16">
        <v>0</v>
      </c>
      <c r="S10" s="16">
        <v>0</v>
      </c>
      <c r="T10" s="16">
        <v>0</v>
      </c>
      <c r="U10" s="16">
        <v>0</v>
      </c>
    </row>
    <row r="11" spans="1:21" x14ac:dyDescent="0.2">
      <c r="A11" s="16">
        <v>5</v>
      </c>
      <c r="B11" s="16">
        <v>450049</v>
      </c>
      <c r="C11" s="16" t="s">
        <v>11</v>
      </c>
      <c r="D11" s="16">
        <v>0</v>
      </c>
      <c r="E11" s="16">
        <v>0</v>
      </c>
      <c r="F11" s="16">
        <v>-272</v>
      </c>
      <c r="G11" s="16">
        <v>-566584.16</v>
      </c>
      <c r="H11" s="16">
        <v>0</v>
      </c>
      <c r="I11" s="16">
        <v>0</v>
      </c>
      <c r="J11" s="16">
        <v>0</v>
      </c>
      <c r="K11" s="16">
        <v>0</v>
      </c>
      <c r="L11" s="16">
        <v>0</v>
      </c>
      <c r="M11" s="16">
        <v>0</v>
      </c>
      <c r="N11" s="16">
        <v>0</v>
      </c>
      <c r="O11" s="16">
        <v>0</v>
      </c>
      <c r="P11" s="16">
        <v>0</v>
      </c>
      <c r="Q11" s="16">
        <v>0</v>
      </c>
      <c r="R11" s="16">
        <v>0</v>
      </c>
      <c r="S11" s="16">
        <v>0</v>
      </c>
      <c r="T11" s="16">
        <v>0</v>
      </c>
      <c r="U11" s="16">
        <v>0</v>
      </c>
    </row>
    <row r="12" spans="1:21" x14ac:dyDescent="0.2">
      <c r="A12" s="16">
        <v>6</v>
      </c>
      <c r="B12" s="16">
        <v>450036</v>
      </c>
      <c r="C12" s="16" t="s">
        <v>25</v>
      </c>
      <c r="D12" s="16">
        <v>-63</v>
      </c>
      <c r="E12" s="16">
        <v>-58842</v>
      </c>
      <c r="F12" s="16">
        <v>0</v>
      </c>
      <c r="G12" s="16">
        <v>0</v>
      </c>
      <c r="H12" s="16">
        <v>0</v>
      </c>
      <c r="I12" s="16">
        <v>0</v>
      </c>
      <c r="J12" s="16">
        <v>0</v>
      </c>
      <c r="K12" s="16">
        <v>0</v>
      </c>
      <c r="L12" s="16">
        <v>0</v>
      </c>
      <c r="M12" s="16">
        <v>0</v>
      </c>
      <c r="N12" s="16">
        <v>0</v>
      </c>
      <c r="O12" s="16">
        <v>0</v>
      </c>
      <c r="P12" s="16">
        <v>0</v>
      </c>
      <c r="Q12" s="16">
        <v>0</v>
      </c>
      <c r="R12" s="16">
        <v>0</v>
      </c>
      <c r="S12" s="16">
        <v>0</v>
      </c>
      <c r="T12" s="16">
        <v>0</v>
      </c>
      <c r="U12" s="16">
        <v>0</v>
      </c>
    </row>
    <row r="13" spans="1:21" x14ac:dyDescent="0.2">
      <c r="A13" s="16">
        <v>7</v>
      </c>
      <c r="B13" s="16">
        <v>450001</v>
      </c>
      <c r="C13" s="16" t="s">
        <v>26</v>
      </c>
      <c r="D13" s="16">
        <v>-47</v>
      </c>
      <c r="E13" s="16">
        <v>-47104.25</v>
      </c>
      <c r="F13" s="16">
        <v>443</v>
      </c>
      <c r="G13" s="16">
        <v>922782.29</v>
      </c>
      <c r="H13" s="16">
        <v>314</v>
      </c>
      <c r="I13" s="16">
        <v>1385173.32</v>
      </c>
      <c r="J13" s="16">
        <v>0</v>
      </c>
      <c r="K13" s="16">
        <v>0</v>
      </c>
      <c r="L13" s="16">
        <v>0</v>
      </c>
      <c r="M13" s="16">
        <v>0</v>
      </c>
      <c r="N13" s="16">
        <v>0</v>
      </c>
      <c r="O13" s="16">
        <v>0</v>
      </c>
      <c r="P13" s="16">
        <v>0</v>
      </c>
      <c r="Q13" s="16">
        <v>0</v>
      </c>
      <c r="R13" s="16">
        <v>0</v>
      </c>
      <c r="S13" s="16">
        <v>0</v>
      </c>
      <c r="T13" s="16">
        <v>0</v>
      </c>
      <c r="U13" s="16">
        <v>0</v>
      </c>
    </row>
    <row r="14" spans="1:21" x14ac:dyDescent="0.2">
      <c r="A14" s="16">
        <v>8</v>
      </c>
      <c r="B14" s="16">
        <v>450012</v>
      </c>
      <c r="C14" s="16" t="s">
        <v>12</v>
      </c>
      <c r="D14" s="16">
        <v>0</v>
      </c>
      <c r="E14" s="16">
        <v>0</v>
      </c>
      <c r="F14" s="16">
        <v>125</v>
      </c>
      <c r="G14" s="16">
        <v>260378.75</v>
      </c>
      <c r="H14" s="16">
        <v>0</v>
      </c>
      <c r="I14" s="16">
        <v>0</v>
      </c>
      <c r="J14" s="16">
        <v>0</v>
      </c>
      <c r="K14" s="16">
        <v>0</v>
      </c>
      <c r="L14" s="16">
        <v>0</v>
      </c>
      <c r="M14" s="16">
        <v>0</v>
      </c>
      <c r="N14" s="16">
        <v>0</v>
      </c>
      <c r="O14" s="16">
        <v>0</v>
      </c>
      <c r="P14" s="16">
        <v>0</v>
      </c>
      <c r="Q14" s="16">
        <v>0</v>
      </c>
      <c r="R14" s="16">
        <v>0</v>
      </c>
      <c r="S14" s="16">
        <v>0</v>
      </c>
      <c r="T14" s="16">
        <v>0</v>
      </c>
      <c r="U14" s="16">
        <v>0</v>
      </c>
    </row>
    <row r="15" spans="1:21" x14ac:dyDescent="0.2">
      <c r="A15" s="16">
        <v>9</v>
      </c>
      <c r="B15" s="16">
        <v>450002</v>
      </c>
      <c r="C15" s="16" t="s">
        <v>27</v>
      </c>
      <c r="D15" s="16">
        <v>0</v>
      </c>
      <c r="E15" s="16">
        <v>0</v>
      </c>
      <c r="F15" s="16">
        <v>160</v>
      </c>
      <c r="G15" s="16">
        <v>333284.8</v>
      </c>
      <c r="H15" s="16">
        <v>32</v>
      </c>
      <c r="I15" s="16">
        <v>141164.16</v>
      </c>
      <c r="J15" s="16">
        <v>46</v>
      </c>
      <c r="K15" s="16">
        <v>20245.98</v>
      </c>
      <c r="L15" s="16">
        <v>-44</v>
      </c>
      <c r="M15" s="16">
        <v>-29656</v>
      </c>
      <c r="N15" s="16">
        <v>30</v>
      </c>
      <c r="O15" s="16">
        <v>37620</v>
      </c>
      <c r="P15" s="16">
        <v>0</v>
      </c>
      <c r="Q15" s="16">
        <v>0</v>
      </c>
      <c r="R15" s="16">
        <v>0</v>
      </c>
      <c r="S15" s="16">
        <v>0</v>
      </c>
      <c r="T15" s="16">
        <v>0</v>
      </c>
      <c r="U15" s="16">
        <v>0</v>
      </c>
    </row>
    <row r="16" spans="1:21" x14ac:dyDescent="0.2">
      <c r="A16" s="16">
        <v>10</v>
      </c>
      <c r="B16" s="16">
        <v>450004</v>
      </c>
      <c r="C16" s="16" t="s">
        <v>28</v>
      </c>
      <c r="D16" s="16">
        <v>216</v>
      </c>
      <c r="E16" s="16">
        <v>254212.65</v>
      </c>
      <c r="F16" s="16">
        <v>-1301</v>
      </c>
      <c r="G16" s="16">
        <v>-2593581.5299999998</v>
      </c>
      <c r="H16" s="16">
        <v>375</v>
      </c>
      <c r="I16" s="16">
        <v>1654267.5</v>
      </c>
      <c r="J16" s="16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6">
        <v>35</v>
      </c>
      <c r="Q16" s="16">
        <v>39401</v>
      </c>
      <c r="R16" s="16">
        <v>-13</v>
      </c>
      <c r="S16" s="16">
        <v>-22500</v>
      </c>
      <c r="T16" s="16">
        <v>-22</v>
      </c>
      <c r="U16" s="16">
        <v>-16901</v>
      </c>
    </row>
    <row r="17" spans="1:21" x14ac:dyDescent="0.2">
      <c r="A17" s="16">
        <v>11</v>
      </c>
      <c r="B17" s="16">
        <v>450005</v>
      </c>
      <c r="C17" s="16" t="s">
        <v>29</v>
      </c>
      <c r="D17" s="16">
        <v>-25</v>
      </c>
      <c r="E17" s="16">
        <v>-21550</v>
      </c>
      <c r="F17" s="16">
        <v>0</v>
      </c>
      <c r="G17" s="16">
        <v>0</v>
      </c>
      <c r="H17" s="16">
        <v>0</v>
      </c>
      <c r="I17" s="16">
        <v>0</v>
      </c>
      <c r="J17" s="16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6">
        <v>0</v>
      </c>
      <c r="Q17" s="16">
        <v>0</v>
      </c>
      <c r="R17" s="16">
        <v>0</v>
      </c>
      <c r="S17" s="16">
        <v>0</v>
      </c>
      <c r="T17" s="16">
        <v>0</v>
      </c>
      <c r="U17" s="16">
        <v>0</v>
      </c>
    </row>
    <row r="18" spans="1:21" x14ac:dyDescent="0.2">
      <c r="A18" s="16">
        <v>12</v>
      </c>
      <c r="B18" s="16">
        <v>450055</v>
      </c>
      <c r="C18" s="16" t="s">
        <v>30</v>
      </c>
      <c r="D18" s="16">
        <v>0</v>
      </c>
      <c r="E18" s="16">
        <v>0</v>
      </c>
      <c r="F18" s="16">
        <v>-46</v>
      </c>
      <c r="G18" s="16">
        <v>-95819.839999999997</v>
      </c>
      <c r="H18" s="16">
        <v>0</v>
      </c>
      <c r="I18" s="16">
        <v>0</v>
      </c>
      <c r="J18" s="16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6">
        <v>0</v>
      </c>
      <c r="Q18" s="16">
        <v>0</v>
      </c>
      <c r="R18" s="16">
        <v>0</v>
      </c>
      <c r="S18" s="16">
        <v>0</v>
      </c>
      <c r="T18" s="16">
        <v>0</v>
      </c>
      <c r="U18" s="16">
        <v>0</v>
      </c>
    </row>
    <row r="19" spans="1:21" x14ac:dyDescent="0.2">
      <c r="A19" s="16">
        <v>13</v>
      </c>
      <c r="B19" s="16">
        <v>450009</v>
      </c>
      <c r="C19" s="16" t="s">
        <v>31</v>
      </c>
      <c r="D19" s="16">
        <v>0</v>
      </c>
      <c r="E19" s="16">
        <v>0</v>
      </c>
      <c r="F19" s="16">
        <v>490</v>
      </c>
      <c r="G19" s="16">
        <v>1020684.7</v>
      </c>
      <c r="H19" s="16">
        <v>0</v>
      </c>
      <c r="I19" s="16">
        <v>0</v>
      </c>
      <c r="J19" s="16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6">
        <v>0</v>
      </c>
      <c r="Q19" s="16">
        <v>0</v>
      </c>
      <c r="R19" s="16">
        <v>0</v>
      </c>
      <c r="S19" s="16">
        <v>0</v>
      </c>
      <c r="T19" s="16">
        <v>0</v>
      </c>
      <c r="U19" s="16">
        <v>0</v>
      </c>
    </row>
    <row r="20" spans="1:21" x14ac:dyDescent="0.2">
      <c r="A20" s="16">
        <v>14</v>
      </c>
      <c r="B20" s="16">
        <v>450011</v>
      </c>
      <c r="C20" s="16" t="s">
        <v>13</v>
      </c>
      <c r="D20" s="16">
        <v>0</v>
      </c>
      <c r="E20" s="16">
        <v>0</v>
      </c>
      <c r="F20" s="16">
        <v>429</v>
      </c>
      <c r="G20" s="16">
        <v>893619.87</v>
      </c>
      <c r="H20" s="16">
        <v>0</v>
      </c>
      <c r="I20" s="16">
        <v>0</v>
      </c>
      <c r="J20" s="16">
        <v>169</v>
      </c>
      <c r="K20" s="16">
        <v>74381.97</v>
      </c>
      <c r="L20" s="16">
        <v>0</v>
      </c>
      <c r="M20" s="16">
        <v>0</v>
      </c>
      <c r="N20" s="16">
        <v>0</v>
      </c>
      <c r="O20" s="16">
        <v>0</v>
      </c>
      <c r="P20" s="16">
        <v>0</v>
      </c>
      <c r="Q20" s="16">
        <v>0</v>
      </c>
      <c r="R20" s="16">
        <v>0</v>
      </c>
      <c r="S20" s="16">
        <v>0</v>
      </c>
      <c r="T20" s="16">
        <v>0</v>
      </c>
      <c r="U20" s="16">
        <v>0</v>
      </c>
    </row>
    <row r="21" spans="1:21" x14ac:dyDescent="0.2">
      <c r="A21" s="16">
        <v>15</v>
      </c>
      <c r="B21" s="16">
        <v>450026</v>
      </c>
      <c r="C21" s="16" t="s">
        <v>14</v>
      </c>
      <c r="D21" s="16">
        <v>0</v>
      </c>
      <c r="E21" s="16">
        <v>0</v>
      </c>
      <c r="F21" s="16">
        <v>208</v>
      </c>
      <c r="G21" s="16">
        <v>433270.24</v>
      </c>
      <c r="H21" s="16">
        <v>0</v>
      </c>
      <c r="I21" s="16">
        <v>0</v>
      </c>
      <c r="J21" s="16">
        <v>33</v>
      </c>
      <c r="K21" s="16">
        <v>14524.29</v>
      </c>
      <c r="L21" s="16">
        <v>0</v>
      </c>
      <c r="M21" s="16">
        <v>0</v>
      </c>
      <c r="N21" s="16">
        <v>0</v>
      </c>
      <c r="O21" s="16">
        <v>0</v>
      </c>
      <c r="P21" s="16">
        <v>0</v>
      </c>
      <c r="Q21" s="16">
        <v>0</v>
      </c>
      <c r="R21" s="16">
        <v>0</v>
      </c>
      <c r="S21" s="16">
        <v>0</v>
      </c>
      <c r="T21" s="16">
        <v>0</v>
      </c>
      <c r="U21" s="16">
        <v>0</v>
      </c>
    </row>
    <row r="22" spans="1:21" x14ac:dyDescent="0.2">
      <c r="A22" s="16">
        <v>16</v>
      </c>
      <c r="B22" s="16">
        <v>450052</v>
      </c>
      <c r="C22" s="16" t="s">
        <v>32</v>
      </c>
      <c r="D22" s="16">
        <v>0</v>
      </c>
      <c r="E22" s="16">
        <v>0</v>
      </c>
      <c r="F22" s="16">
        <v>0</v>
      </c>
      <c r="G22" s="16">
        <v>0</v>
      </c>
      <c r="H22" s="16">
        <v>0</v>
      </c>
      <c r="I22" s="16">
        <v>0</v>
      </c>
      <c r="J22" s="16">
        <v>214</v>
      </c>
      <c r="K22" s="16">
        <v>94187.82</v>
      </c>
      <c r="L22" s="16">
        <v>0</v>
      </c>
      <c r="M22" s="16">
        <v>0</v>
      </c>
      <c r="N22" s="16">
        <v>0</v>
      </c>
      <c r="O22" s="16">
        <v>0</v>
      </c>
      <c r="P22" s="16">
        <v>0</v>
      </c>
      <c r="Q22" s="16">
        <v>0</v>
      </c>
      <c r="R22" s="16">
        <v>0</v>
      </c>
      <c r="S22" s="16">
        <v>0</v>
      </c>
      <c r="T22" s="16">
        <v>0</v>
      </c>
      <c r="U22" s="16">
        <v>0</v>
      </c>
    </row>
    <row r="23" spans="1:21" x14ac:dyDescent="0.2">
      <c r="A23" s="16">
        <v>17</v>
      </c>
      <c r="B23" s="16">
        <v>450128</v>
      </c>
      <c r="C23" s="16" t="s">
        <v>33</v>
      </c>
      <c r="D23" s="16">
        <v>0</v>
      </c>
      <c r="E23" s="16">
        <v>0</v>
      </c>
      <c r="F23" s="16">
        <v>0</v>
      </c>
      <c r="G23" s="16">
        <v>0</v>
      </c>
      <c r="H23" s="16">
        <v>0</v>
      </c>
      <c r="I23" s="16">
        <v>0</v>
      </c>
      <c r="J23" s="16">
        <v>300</v>
      </c>
      <c r="K23" s="16">
        <v>279396</v>
      </c>
      <c r="L23" s="16">
        <v>0</v>
      </c>
      <c r="M23" s="16">
        <v>0</v>
      </c>
      <c r="N23" s="16">
        <v>0</v>
      </c>
      <c r="O23" s="16">
        <v>0</v>
      </c>
      <c r="P23" s="16">
        <v>0</v>
      </c>
      <c r="Q23" s="16">
        <v>0</v>
      </c>
      <c r="R23" s="16">
        <v>0</v>
      </c>
      <c r="S23" s="16">
        <v>0</v>
      </c>
      <c r="T23" s="16">
        <v>0</v>
      </c>
      <c r="U23" s="16">
        <v>0</v>
      </c>
    </row>
    <row r="24" spans="1:21" x14ac:dyDescent="0.2">
      <c r="A24" s="16">
        <v>18</v>
      </c>
      <c r="B24" s="16">
        <v>450126</v>
      </c>
      <c r="C24" s="16" t="s">
        <v>34</v>
      </c>
      <c r="D24" s="16">
        <v>0</v>
      </c>
      <c r="E24" s="16">
        <v>0</v>
      </c>
      <c r="F24" s="16">
        <v>0</v>
      </c>
      <c r="G24" s="16">
        <v>0</v>
      </c>
      <c r="H24" s="16">
        <v>938</v>
      </c>
      <c r="I24" s="16">
        <v>4137874.44</v>
      </c>
      <c r="J24" s="16">
        <v>0</v>
      </c>
      <c r="K24" s="16">
        <v>0</v>
      </c>
      <c r="L24" s="16">
        <v>0</v>
      </c>
      <c r="M24" s="16">
        <v>0</v>
      </c>
      <c r="N24" s="16">
        <v>0</v>
      </c>
      <c r="O24" s="16">
        <v>0</v>
      </c>
      <c r="P24" s="16">
        <v>0</v>
      </c>
      <c r="Q24" s="16">
        <v>0</v>
      </c>
      <c r="R24" s="16">
        <v>0</v>
      </c>
      <c r="S24" s="16">
        <v>0</v>
      </c>
      <c r="T24" s="16">
        <v>0</v>
      </c>
      <c r="U24" s="16">
        <v>0</v>
      </c>
    </row>
    <row r="25" spans="1:21" x14ac:dyDescent="0.2">
      <c r="A25" s="16">
        <v>19</v>
      </c>
      <c r="B25" s="16">
        <v>450014</v>
      </c>
      <c r="C25" s="19" t="s">
        <v>43</v>
      </c>
      <c r="D25" s="16"/>
      <c r="E25" s="16"/>
      <c r="F25" s="16"/>
      <c r="G25" s="16"/>
      <c r="H25" s="16"/>
      <c r="I25" s="16"/>
      <c r="J25" s="16"/>
      <c r="K25" s="16"/>
      <c r="L25" s="16">
        <v>44</v>
      </c>
      <c r="M25" s="16">
        <v>29656</v>
      </c>
      <c r="N25" s="16">
        <v>-30</v>
      </c>
      <c r="O25" s="16">
        <v>-37620</v>
      </c>
      <c r="P25" s="16"/>
      <c r="Q25" s="16"/>
      <c r="R25" s="16"/>
      <c r="S25" s="16"/>
      <c r="T25" s="16"/>
      <c r="U25" s="16"/>
    </row>
    <row r="26" spans="1:21" ht="15.75" x14ac:dyDescent="0.2">
      <c r="A26" s="27" t="s">
        <v>15</v>
      </c>
      <c r="B26" s="28"/>
      <c r="C26" s="28"/>
      <c r="D26" s="16">
        <f>SUM(D7:D24)</f>
        <v>0</v>
      </c>
      <c r="E26" s="16">
        <f>SUM(E7:E24)</f>
        <v>0</v>
      </c>
      <c r="F26" s="16">
        <f>SUM(F7:F24)</f>
        <v>0</v>
      </c>
      <c r="G26" s="16">
        <f>G7+G11+G13+G14+G15+G16+G18+G19+G20+G21</f>
        <v>0</v>
      </c>
      <c r="H26" s="16">
        <f>SUM(H7:H24)</f>
        <v>1659</v>
      </c>
      <c r="I26" s="16">
        <f>SUM(I7:I24)</f>
        <v>7318479.4199999999</v>
      </c>
      <c r="J26" s="16">
        <f>SUM(J7:J24)</f>
        <v>0</v>
      </c>
      <c r="K26" s="16">
        <f>SUM(K7:K24)</f>
        <v>0</v>
      </c>
      <c r="L26" s="16">
        <f>SUM(L7:L25)</f>
        <v>0</v>
      </c>
      <c r="M26" s="16">
        <f>SUM(M7:M25)</f>
        <v>0</v>
      </c>
      <c r="N26" s="16">
        <f>SUM(N7:N25)</f>
        <v>0</v>
      </c>
      <c r="O26" s="16">
        <f>SUM(O7:O25)</f>
        <v>0</v>
      </c>
      <c r="P26" s="16">
        <f t="shared" ref="P26:U26" si="0">SUM(P7:P24)</f>
        <v>35</v>
      </c>
      <c r="Q26" s="16">
        <f t="shared" si="0"/>
        <v>39401</v>
      </c>
      <c r="R26" s="16">
        <f t="shared" si="0"/>
        <v>-13</v>
      </c>
      <c r="S26" s="16">
        <f t="shared" si="0"/>
        <v>-22500</v>
      </c>
      <c r="T26" s="16">
        <f t="shared" si="0"/>
        <v>-22</v>
      </c>
      <c r="U26" s="16">
        <f t="shared" si="0"/>
        <v>-16901</v>
      </c>
    </row>
    <row r="33" spans="3:3" x14ac:dyDescent="0.2">
      <c r="C33" s="20"/>
    </row>
  </sheetData>
  <sheetProtection formatCells="0" formatColumns="0" formatRows="0" insertColumns="0" insertRows="0" insertHyperlinks="0" deleteColumns="0" deleteRows="0" sort="0" autoFilter="0" pivotTables="0"/>
  <mergeCells count="14">
    <mergeCell ref="A26:C26"/>
    <mergeCell ref="A4:A6"/>
    <mergeCell ref="B4:B6"/>
    <mergeCell ref="C4:C6"/>
    <mergeCell ref="D4:U4"/>
    <mergeCell ref="N5:O5"/>
    <mergeCell ref="P5:Q5"/>
    <mergeCell ref="R5:S5"/>
    <mergeCell ref="T5:U5"/>
    <mergeCell ref="D5:E5"/>
    <mergeCell ref="F5:G5"/>
    <mergeCell ref="H5:I5"/>
    <mergeCell ref="J5:K5"/>
    <mergeCell ref="L5:M5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9"/>
  <sheetViews>
    <sheetView topLeftCell="B1" workbookViewId="0">
      <selection activeCell="G19" sqref="G19"/>
    </sheetView>
  </sheetViews>
  <sheetFormatPr defaultRowHeight="15" x14ac:dyDescent="0.2"/>
  <cols>
    <col min="1" max="1" width="7" customWidth="1"/>
    <col min="2" max="2" width="8" bestFit="1" customWidth="1"/>
    <col min="3" max="3" width="50" customWidth="1"/>
    <col min="4" max="4" width="19" customWidth="1"/>
    <col min="5" max="5" width="19" style="20" customWidth="1"/>
    <col min="6" max="6" width="12" customWidth="1"/>
    <col min="7" max="9" width="15" customWidth="1"/>
  </cols>
  <sheetData>
    <row r="1" spans="1:9" ht="20.100000000000001" customHeight="1" x14ac:dyDescent="0.2">
      <c r="A1" t="s">
        <v>0</v>
      </c>
    </row>
    <row r="2" spans="1:9" ht="20.100000000000001" customHeight="1" x14ac:dyDescent="0.2">
      <c r="A2" t="s">
        <v>35</v>
      </c>
    </row>
    <row r="3" spans="1:9" ht="20.100000000000001" customHeight="1" x14ac:dyDescent="0.2">
      <c r="A3" t="s">
        <v>2</v>
      </c>
    </row>
    <row r="4" spans="1:9" x14ac:dyDescent="0.2">
      <c r="A4" s="29" t="s">
        <v>3</v>
      </c>
      <c r="B4" s="29" t="s">
        <v>4</v>
      </c>
      <c r="C4" s="29" t="s">
        <v>5</v>
      </c>
      <c r="D4" s="32" t="s">
        <v>6</v>
      </c>
      <c r="E4" s="29"/>
      <c r="F4" s="29"/>
      <c r="G4" s="29"/>
      <c r="H4" s="29"/>
      <c r="I4" s="29"/>
    </row>
    <row r="5" spans="1:9" x14ac:dyDescent="0.2">
      <c r="A5" s="29"/>
      <c r="B5" s="29"/>
      <c r="C5" s="29"/>
      <c r="D5" s="29" t="s">
        <v>36</v>
      </c>
      <c r="E5" s="29"/>
      <c r="F5" s="29" t="s">
        <v>37</v>
      </c>
      <c r="G5" s="29"/>
      <c r="H5" s="29" t="s">
        <v>38</v>
      </c>
      <c r="I5" s="29"/>
    </row>
    <row r="6" spans="1:9" ht="50.1" customHeight="1" x14ac:dyDescent="0.2">
      <c r="A6" s="29"/>
      <c r="B6" s="29"/>
      <c r="C6" s="29"/>
      <c r="D6" s="17" t="s">
        <v>7</v>
      </c>
      <c r="E6" s="21" t="s">
        <v>8</v>
      </c>
      <c r="F6" s="17" t="s">
        <v>7</v>
      </c>
      <c r="G6" s="17" t="s">
        <v>8</v>
      </c>
      <c r="H6" s="17" t="s">
        <v>39</v>
      </c>
      <c r="I6" s="17" t="s">
        <v>8</v>
      </c>
    </row>
    <row r="7" spans="1:9" x14ac:dyDescent="0.2">
      <c r="A7" s="16">
        <v>1</v>
      </c>
      <c r="B7" s="16">
        <v>450038</v>
      </c>
      <c r="C7" s="16" t="s">
        <v>24</v>
      </c>
      <c r="D7" s="16">
        <v>-2684</v>
      </c>
      <c r="E7" s="22">
        <v>-1365726.56</v>
      </c>
      <c r="F7" s="16">
        <v>0</v>
      </c>
      <c r="G7" s="16">
        <v>0</v>
      </c>
      <c r="H7" s="16">
        <v>0</v>
      </c>
      <c r="I7" s="16">
        <v>0</v>
      </c>
    </row>
    <row r="8" spans="1:9" x14ac:dyDescent="0.2">
      <c r="A8" s="16">
        <v>2</v>
      </c>
      <c r="B8" s="16">
        <v>450050</v>
      </c>
      <c r="C8" s="16" t="s">
        <v>40</v>
      </c>
      <c r="D8" s="16">
        <v>-2126</v>
      </c>
      <c r="E8" s="22">
        <v>-1081793.8400000001</v>
      </c>
      <c r="F8" s="16">
        <v>0</v>
      </c>
      <c r="G8" s="16">
        <v>0</v>
      </c>
      <c r="H8" s="16">
        <v>0</v>
      </c>
      <c r="I8" s="16">
        <v>0</v>
      </c>
    </row>
    <row r="9" spans="1:9" x14ac:dyDescent="0.2">
      <c r="A9" s="16">
        <v>3</v>
      </c>
      <c r="B9" s="16">
        <v>450036</v>
      </c>
      <c r="C9" s="16" t="s">
        <v>25</v>
      </c>
      <c r="D9" s="16">
        <v>-270</v>
      </c>
      <c r="E9" s="22">
        <v>-137386.79999999999</v>
      </c>
      <c r="F9" s="16">
        <v>0</v>
      </c>
      <c r="G9" s="16">
        <v>0</v>
      </c>
      <c r="H9" s="16">
        <v>0</v>
      </c>
      <c r="I9" s="16">
        <v>0</v>
      </c>
    </row>
    <row r="10" spans="1:9" x14ac:dyDescent="0.2">
      <c r="A10" s="16">
        <v>4</v>
      </c>
      <c r="B10" s="16">
        <v>450022</v>
      </c>
      <c r="C10" s="16" t="s">
        <v>41</v>
      </c>
      <c r="D10" s="16">
        <v>-917</v>
      </c>
      <c r="E10" s="22">
        <v>-466606.28</v>
      </c>
      <c r="F10" s="16">
        <v>0</v>
      </c>
      <c r="G10" s="16">
        <v>0</v>
      </c>
      <c r="H10" s="16">
        <v>0</v>
      </c>
      <c r="I10" s="16">
        <v>0</v>
      </c>
    </row>
    <row r="11" spans="1:9" x14ac:dyDescent="0.2">
      <c r="A11" s="16">
        <v>5</v>
      </c>
      <c r="B11" s="16">
        <v>450001</v>
      </c>
      <c r="C11" s="16" t="s">
        <v>26</v>
      </c>
      <c r="D11" s="16">
        <v>8051</v>
      </c>
      <c r="E11" s="22">
        <v>4096670.84</v>
      </c>
      <c r="F11" s="16">
        <v>0</v>
      </c>
      <c r="G11" s="16">
        <v>0</v>
      </c>
      <c r="H11" s="16">
        <v>0</v>
      </c>
      <c r="I11" s="16">
        <v>0</v>
      </c>
    </row>
    <row r="12" spans="1:9" x14ac:dyDescent="0.2">
      <c r="A12" s="16">
        <v>6</v>
      </c>
      <c r="B12" s="16">
        <v>450012</v>
      </c>
      <c r="C12" s="16" t="s">
        <v>12</v>
      </c>
      <c r="D12" s="16">
        <v>0</v>
      </c>
      <c r="E12" s="22">
        <v>0</v>
      </c>
      <c r="F12" s="16">
        <v>-43</v>
      </c>
      <c r="G12" s="16">
        <v>-41184.97</v>
      </c>
      <c r="H12" s="16">
        <v>0</v>
      </c>
      <c r="I12" s="16">
        <v>0</v>
      </c>
    </row>
    <row r="13" spans="1:9" x14ac:dyDescent="0.2">
      <c r="A13" s="16">
        <v>7</v>
      </c>
      <c r="B13" s="16">
        <v>450002</v>
      </c>
      <c r="C13" s="16" t="s">
        <v>27</v>
      </c>
      <c r="D13" s="16">
        <v>0</v>
      </c>
      <c r="E13" s="22"/>
      <c r="F13" s="16">
        <v>0</v>
      </c>
      <c r="G13" s="16">
        <v>0</v>
      </c>
      <c r="H13" s="16">
        <v>0</v>
      </c>
      <c r="I13" s="16">
        <v>0</v>
      </c>
    </row>
    <row r="14" spans="1:9" x14ac:dyDescent="0.2">
      <c r="A14" s="16">
        <v>8</v>
      </c>
      <c r="B14" s="16">
        <v>450003</v>
      </c>
      <c r="C14" s="16" t="s">
        <v>42</v>
      </c>
      <c r="D14" s="16">
        <v>400</v>
      </c>
      <c r="E14" s="22">
        <v>203536</v>
      </c>
      <c r="F14" s="16">
        <v>43</v>
      </c>
      <c r="G14" s="16">
        <v>41184.97</v>
      </c>
      <c r="H14" s="16">
        <v>700</v>
      </c>
      <c r="I14" s="16">
        <v>1804293.26</v>
      </c>
    </row>
    <row r="15" spans="1:9" x14ac:dyDescent="0.2">
      <c r="A15" s="16">
        <v>9</v>
      </c>
      <c r="B15" s="16">
        <v>450004</v>
      </c>
      <c r="C15" s="16" t="s">
        <v>28</v>
      </c>
      <c r="D15" s="16">
        <v>-2289</v>
      </c>
      <c r="E15" s="22">
        <v>-1164734.76</v>
      </c>
      <c r="F15" s="16">
        <v>0</v>
      </c>
      <c r="G15" s="16">
        <v>0</v>
      </c>
      <c r="H15" s="16">
        <v>0</v>
      </c>
      <c r="I15" s="16">
        <v>0</v>
      </c>
    </row>
    <row r="16" spans="1:9" x14ac:dyDescent="0.2">
      <c r="A16" s="16">
        <v>10</v>
      </c>
      <c r="B16" s="16">
        <v>450009</v>
      </c>
      <c r="C16" s="16" t="s">
        <v>31</v>
      </c>
      <c r="D16" s="16">
        <v>-165</v>
      </c>
      <c r="E16" s="22">
        <v>-83958.6</v>
      </c>
      <c r="F16" s="16">
        <v>0</v>
      </c>
      <c r="G16" s="16">
        <v>0</v>
      </c>
      <c r="H16" s="16">
        <v>0</v>
      </c>
      <c r="I16" s="16">
        <v>0</v>
      </c>
    </row>
    <row r="17" spans="1:9" x14ac:dyDescent="0.2">
      <c r="A17" s="16">
        <v>11</v>
      </c>
      <c r="B17" s="16">
        <v>450014</v>
      </c>
      <c r="C17" s="16" t="s">
        <v>43</v>
      </c>
      <c r="D17" s="16">
        <v>0</v>
      </c>
      <c r="E17" s="22"/>
      <c r="F17" s="16">
        <v>0</v>
      </c>
      <c r="G17" s="16">
        <v>0</v>
      </c>
      <c r="H17" s="16">
        <v>0</v>
      </c>
      <c r="I17" s="16">
        <v>0</v>
      </c>
    </row>
    <row r="18" spans="1:9" x14ac:dyDescent="0.2">
      <c r="A18" s="16">
        <v>12</v>
      </c>
      <c r="B18" s="16">
        <v>450013</v>
      </c>
      <c r="C18" s="16" t="s">
        <v>44</v>
      </c>
      <c r="D18" s="16">
        <v>0</v>
      </c>
      <c r="E18" s="22">
        <v>0</v>
      </c>
      <c r="F18" s="16">
        <v>0</v>
      </c>
      <c r="G18" s="16">
        <v>0</v>
      </c>
      <c r="H18" s="16">
        <v>-700</v>
      </c>
      <c r="I18" s="16">
        <v>-1804293.26</v>
      </c>
    </row>
    <row r="19" spans="1:9" ht="15.75" x14ac:dyDescent="0.2">
      <c r="A19" s="27" t="s">
        <v>15</v>
      </c>
      <c r="B19" s="28"/>
      <c r="C19" s="28"/>
      <c r="D19" s="16">
        <f t="shared" ref="D19:I19" si="0">SUM(D7:D18)</f>
        <v>0</v>
      </c>
      <c r="E19" s="22">
        <f>E7+E8+E9+E10+E11+E14+E15+E16</f>
        <v>-6.1118043959140778E-10</v>
      </c>
      <c r="F19" s="16">
        <f t="shared" si="0"/>
        <v>0</v>
      </c>
      <c r="G19" s="16">
        <f t="shared" si="0"/>
        <v>0</v>
      </c>
      <c r="H19" s="16">
        <f t="shared" si="0"/>
        <v>0</v>
      </c>
      <c r="I19" s="16">
        <f t="shared" si="0"/>
        <v>0</v>
      </c>
    </row>
  </sheetData>
  <sheetProtection formatCells="0" formatColumns="0" formatRows="0" insertColumns="0" insertRows="0" insertHyperlinks="0" deleteColumns="0" deleteRows="0" sort="0" autoFilter="0" pivotTables="0"/>
  <mergeCells count="8">
    <mergeCell ref="A4:A6"/>
    <mergeCell ref="B4:B6"/>
    <mergeCell ref="C4:C6"/>
    <mergeCell ref="D4:I4"/>
    <mergeCell ref="A19:C19"/>
    <mergeCell ref="D5:E5"/>
    <mergeCell ref="F5:G5"/>
    <mergeCell ref="H5:I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1"/>
  <sheetViews>
    <sheetView topLeftCell="A31" workbookViewId="0">
      <selection activeCell="C17" sqref="C17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3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46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6" t="s">
        <v>3</v>
      </c>
      <c r="B4" s="36" t="s">
        <v>5</v>
      </c>
      <c r="C4" s="38" t="s">
        <v>47</v>
      </c>
      <c r="D4" s="39" t="s">
        <v>6</v>
      </c>
      <c r="E4" s="39"/>
      <c r="F4" s="39"/>
      <c r="G4" s="39"/>
    </row>
    <row r="5" spans="1:7" s="4" customFormat="1" ht="45" customHeight="1" x14ac:dyDescent="0.2">
      <c r="A5" s="37"/>
      <c r="B5" s="37"/>
      <c r="C5" s="38"/>
      <c r="D5" s="11" t="s">
        <v>48</v>
      </c>
      <c r="E5" s="11" t="s">
        <v>49</v>
      </c>
      <c r="F5" s="11" t="s">
        <v>50</v>
      </c>
      <c r="G5" s="24" t="s">
        <v>45</v>
      </c>
    </row>
    <row r="6" spans="1:7" x14ac:dyDescent="0.2">
      <c r="A6" s="33">
        <v>1</v>
      </c>
      <c r="B6" s="34" t="s">
        <v>10</v>
      </c>
      <c r="C6" s="6" t="s">
        <v>51</v>
      </c>
      <c r="D6" s="5">
        <v>0</v>
      </c>
      <c r="E6" s="5">
        <v>0</v>
      </c>
      <c r="F6" s="5">
        <v>0</v>
      </c>
      <c r="G6" s="25">
        <v>294758.84999999998</v>
      </c>
    </row>
    <row r="7" spans="1:7" x14ac:dyDescent="0.2">
      <c r="A7" s="33"/>
      <c r="B7" s="34"/>
      <c r="C7" s="6" t="s">
        <v>52</v>
      </c>
      <c r="D7" s="5">
        <v>0</v>
      </c>
      <c r="E7" s="5">
        <v>0</v>
      </c>
      <c r="F7" s="5">
        <v>0</v>
      </c>
      <c r="G7" s="25">
        <v>545209.88</v>
      </c>
    </row>
    <row r="8" spans="1:7" x14ac:dyDescent="0.2">
      <c r="A8" s="33"/>
      <c r="B8" s="34"/>
      <c r="C8" s="6" t="s">
        <v>53</v>
      </c>
      <c r="D8" s="5">
        <v>0</v>
      </c>
      <c r="E8" s="5">
        <v>-27</v>
      </c>
      <c r="F8" s="5">
        <v>0</v>
      </c>
      <c r="G8" s="25">
        <v>293213.63</v>
      </c>
    </row>
    <row r="9" spans="1:7" ht="60" x14ac:dyDescent="0.2">
      <c r="A9" s="33"/>
      <c r="B9" s="34"/>
      <c r="C9" s="6" t="s">
        <v>54</v>
      </c>
      <c r="D9" s="5">
        <v>0</v>
      </c>
      <c r="E9" s="5">
        <v>0</v>
      </c>
      <c r="F9" s="5">
        <v>0</v>
      </c>
      <c r="G9" s="25">
        <v>76522</v>
      </c>
    </row>
    <row r="10" spans="1:7" x14ac:dyDescent="0.2">
      <c r="A10" s="33">
        <v>2</v>
      </c>
      <c r="B10" s="34" t="s">
        <v>55</v>
      </c>
      <c r="C10" s="6" t="s">
        <v>51</v>
      </c>
      <c r="D10" s="5">
        <v>0</v>
      </c>
      <c r="E10" s="5">
        <v>0</v>
      </c>
      <c r="F10" s="5">
        <v>0</v>
      </c>
      <c r="G10" s="25">
        <v>134895.98000000001</v>
      </c>
    </row>
    <row r="11" spans="1:7" x14ac:dyDescent="0.2">
      <c r="A11" s="33"/>
      <c r="B11" s="34"/>
      <c r="C11" s="6" t="s">
        <v>52</v>
      </c>
      <c r="D11" s="5">
        <v>0</v>
      </c>
      <c r="E11" s="5">
        <v>0</v>
      </c>
      <c r="F11" s="5">
        <v>0</v>
      </c>
      <c r="G11" s="25">
        <v>431703.51</v>
      </c>
    </row>
    <row r="12" spans="1:7" x14ac:dyDescent="0.2">
      <c r="A12" s="33"/>
      <c r="B12" s="34"/>
      <c r="C12" s="6" t="s">
        <v>53</v>
      </c>
      <c r="D12" s="5">
        <v>0</v>
      </c>
      <c r="E12" s="5">
        <v>0</v>
      </c>
      <c r="F12" s="5">
        <v>0</v>
      </c>
      <c r="G12" s="25">
        <v>50647.96</v>
      </c>
    </row>
    <row r="13" spans="1:7" x14ac:dyDescent="0.2">
      <c r="A13" s="33">
        <v>3</v>
      </c>
      <c r="B13" s="34" t="s">
        <v>22</v>
      </c>
      <c r="C13" s="6" t="s">
        <v>56</v>
      </c>
      <c r="D13" s="5">
        <v>0</v>
      </c>
      <c r="E13" s="5">
        <v>-100</v>
      </c>
      <c r="F13" s="5">
        <v>0</v>
      </c>
      <c r="G13" s="25">
        <v>-1133354</v>
      </c>
    </row>
    <row r="14" spans="1:7" x14ac:dyDescent="0.2">
      <c r="A14" s="33"/>
      <c r="B14" s="34"/>
      <c r="C14" s="6" t="s">
        <v>51</v>
      </c>
      <c r="D14" s="5">
        <v>0</v>
      </c>
      <c r="E14" s="5">
        <v>13</v>
      </c>
      <c r="F14" s="5">
        <v>0</v>
      </c>
      <c r="G14" s="25">
        <v>196808</v>
      </c>
    </row>
    <row r="15" spans="1:7" x14ac:dyDescent="0.2">
      <c r="A15" s="33"/>
      <c r="B15" s="34"/>
      <c r="C15" s="6" t="s">
        <v>53</v>
      </c>
      <c r="D15" s="5">
        <v>0</v>
      </c>
      <c r="E15" s="5">
        <v>4</v>
      </c>
      <c r="F15" s="5">
        <v>0</v>
      </c>
      <c r="G15" s="25">
        <v>284705</v>
      </c>
    </row>
    <row r="16" spans="1:7" ht="60" x14ac:dyDescent="0.2">
      <c r="A16" s="13">
        <v>4</v>
      </c>
      <c r="B16" s="14" t="s">
        <v>23</v>
      </c>
      <c r="C16" s="6" t="s">
        <v>54</v>
      </c>
      <c r="D16" s="5">
        <v>0</v>
      </c>
      <c r="E16" s="5">
        <v>-19</v>
      </c>
      <c r="F16" s="5">
        <v>0</v>
      </c>
      <c r="G16" s="25">
        <v>0</v>
      </c>
    </row>
    <row r="17" spans="1:7" x14ac:dyDescent="0.2">
      <c r="A17" s="33">
        <v>5</v>
      </c>
      <c r="B17" s="34" t="s">
        <v>57</v>
      </c>
      <c r="C17" s="6" t="s">
        <v>56</v>
      </c>
      <c r="D17" s="5">
        <v>0</v>
      </c>
      <c r="E17" s="5">
        <v>0</v>
      </c>
      <c r="F17" s="5">
        <v>0</v>
      </c>
      <c r="G17" s="25">
        <v>253405.13</v>
      </c>
    </row>
    <row r="18" spans="1:7" x14ac:dyDescent="0.2">
      <c r="A18" s="33"/>
      <c r="B18" s="34"/>
      <c r="C18" s="6" t="s">
        <v>51</v>
      </c>
      <c r="D18" s="5">
        <v>0</v>
      </c>
      <c r="E18" s="5">
        <v>0</v>
      </c>
      <c r="F18" s="5">
        <v>0</v>
      </c>
      <c r="G18" s="25">
        <v>188834.6</v>
      </c>
    </row>
    <row r="19" spans="1:7" x14ac:dyDescent="0.2">
      <c r="A19" s="33"/>
      <c r="B19" s="34"/>
      <c r="C19" s="6" t="s">
        <v>52</v>
      </c>
      <c r="D19" s="5">
        <v>0</v>
      </c>
      <c r="E19" s="5">
        <v>0</v>
      </c>
      <c r="F19" s="5">
        <v>0</v>
      </c>
      <c r="G19" s="25">
        <v>658727.61</v>
      </c>
    </row>
    <row r="20" spans="1:7" ht="60" x14ac:dyDescent="0.2">
      <c r="A20" s="33"/>
      <c r="B20" s="34"/>
      <c r="C20" s="6" t="s">
        <v>54</v>
      </c>
      <c r="D20" s="5">
        <v>0</v>
      </c>
      <c r="E20" s="5">
        <v>0</v>
      </c>
      <c r="F20" s="5">
        <v>0</v>
      </c>
      <c r="G20" s="25">
        <v>26568.16</v>
      </c>
    </row>
    <row r="21" spans="1:7" x14ac:dyDescent="0.2">
      <c r="A21" s="33">
        <v>6</v>
      </c>
      <c r="B21" s="34" t="s">
        <v>24</v>
      </c>
      <c r="C21" s="6" t="s">
        <v>56</v>
      </c>
      <c r="D21" s="5">
        <v>0</v>
      </c>
      <c r="E21" s="5">
        <v>0</v>
      </c>
      <c r="F21" s="5">
        <v>0</v>
      </c>
      <c r="G21" s="25">
        <v>51324.97</v>
      </c>
    </row>
    <row r="22" spans="1:7" x14ac:dyDescent="0.2">
      <c r="A22" s="33"/>
      <c r="B22" s="34"/>
      <c r="C22" s="6" t="s">
        <v>51</v>
      </c>
      <c r="D22" s="5">
        <v>0</v>
      </c>
      <c r="E22" s="5">
        <v>0</v>
      </c>
      <c r="F22" s="5">
        <v>0</v>
      </c>
      <c r="G22" s="25">
        <v>124162.35</v>
      </c>
    </row>
    <row r="23" spans="1:7" x14ac:dyDescent="0.2">
      <c r="A23" s="33"/>
      <c r="B23" s="34"/>
      <c r="C23" s="6" t="s">
        <v>52</v>
      </c>
      <c r="D23" s="5">
        <v>0</v>
      </c>
      <c r="E23" s="5">
        <v>0</v>
      </c>
      <c r="F23" s="5">
        <v>0</v>
      </c>
      <c r="G23" s="25">
        <v>1150881.49</v>
      </c>
    </row>
    <row r="24" spans="1:7" x14ac:dyDescent="0.2">
      <c r="A24" s="33"/>
      <c r="B24" s="34"/>
      <c r="C24" s="6" t="s">
        <v>53</v>
      </c>
      <c r="D24" s="5">
        <v>0</v>
      </c>
      <c r="E24" s="5">
        <v>0</v>
      </c>
      <c r="F24" s="5">
        <v>0</v>
      </c>
      <c r="G24" s="25">
        <v>194114.25</v>
      </c>
    </row>
    <row r="25" spans="1:7" ht="60" x14ac:dyDescent="0.2">
      <c r="A25" s="33"/>
      <c r="B25" s="34"/>
      <c r="C25" s="6" t="s">
        <v>54</v>
      </c>
      <c r="D25" s="5">
        <v>0</v>
      </c>
      <c r="E25" s="5">
        <v>0</v>
      </c>
      <c r="F25" s="5">
        <v>0</v>
      </c>
      <c r="G25" s="25">
        <v>27906.02</v>
      </c>
    </row>
    <row r="26" spans="1:7" x14ac:dyDescent="0.2">
      <c r="A26" s="13">
        <v>7</v>
      </c>
      <c r="B26" s="14" t="s">
        <v>11</v>
      </c>
      <c r="C26" s="6" t="s">
        <v>51</v>
      </c>
      <c r="D26" s="5">
        <v>0</v>
      </c>
      <c r="E26" s="5">
        <v>0</v>
      </c>
      <c r="F26" s="5">
        <v>0</v>
      </c>
      <c r="G26" s="25">
        <v>94763.74</v>
      </c>
    </row>
    <row r="27" spans="1:7" x14ac:dyDescent="0.2">
      <c r="A27" s="33">
        <v>8</v>
      </c>
      <c r="B27" s="34" t="s">
        <v>40</v>
      </c>
      <c r="C27" s="6" t="s">
        <v>51</v>
      </c>
      <c r="D27" s="5">
        <v>0</v>
      </c>
      <c r="E27" s="5">
        <v>0</v>
      </c>
      <c r="F27" s="5">
        <v>0</v>
      </c>
      <c r="G27" s="25">
        <v>156230.54999999999</v>
      </c>
    </row>
    <row r="28" spans="1:7" x14ac:dyDescent="0.2">
      <c r="A28" s="33"/>
      <c r="B28" s="34"/>
      <c r="C28" s="6" t="s">
        <v>52</v>
      </c>
      <c r="D28" s="5">
        <v>0</v>
      </c>
      <c r="E28" s="5">
        <v>0</v>
      </c>
      <c r="F28" s="5">
        <v>0</v>
      </c>
      <c r="G28" s="25">
        <v>111112.23</v>
      </c>
    </row>
    <row r="29" spans="1:7" ht="60" x14ac:dyDescent="0.2">
      <c r="A29" s="33"/>
      <c r="B29" s="34"/>
      <c r="C29" s="6" t="s">
        <v>54</v>
      </c>
      <c r="D29" s="5">
        <v>0</v>
      </c>
      <c r="E29" s="5">
        <v>0</v>
      </c>
      <c r="F29" s="5">
        <v>0</v>
      </c>
      <c r="G29" s="25">
        <v>220672.68</v>
      </c>
    </row>
    <row r="30" spans="1:7" x14ac:dyDescent="0.2">
      <c r="A30" s="33">
        <v>9</v>
      </c>
      <c r="B30" s="34" t="s">
        <v>58</v>
      </c>
      <c r="C30" s="6" t="s">
        <v>51</v>
      </c>
      <c r="D30" s="5">
        <v>0</v>
      </c>
      <c r="E30" s="5">
        <v>-7</v>
      </c>
      <c r="F30" s="5">
        <v>0</v>
      </c>
      <c r="G30" s="25">
        <v>0</v>
      </c>
    </row>
    <row r="31" spans="1:7" x14ac:dyDescent="0.2">
      <c r="A31" s="33"/>
      <c r="B31" s="34"/>
      <c r="C31" s="6" t="s">
        <v>52</v>
      </c>
      <c r="D31" s="5">
        <v>0</v>
      </c>
      <c r="E31" s="5">
        <v>-27</v>
      </c>
      <c r="F31" s="5">
        <v>0</v>
      </c>
      <c r="G31" s="25">
        <v>475227.37</v>
      </c>
    </row>
    <row r="32" spans="1:7" x14ac:dyDescent="0.2">
      <c r="A32" s="33"/>
      <c r="B32" s="34"/>
      <c r="C32" s="6" t="s">
        <v>53</v>
      </c>
      <c r="D32" s="5">
        <v>0</v>
      </c>
      <c r="E32" s="5">
        <v>0</v>
      </c>
      <c r="F32" s="5">
        <v>0</v>
      </c>
      <c r="G32" s="25">
        <v>206480.41</v>
      </c>
    </row>
    <row r="33" spans="1:7" ht="60" x14ac:dyDescent="0.2">
      <c r="A33" s="33"/>
      <c r="B33" s="34"/>
      <c r="C33" s="6" t="s">
        <v>54</v>
      </c>
      <c r="D33" s="5">
        <v>0</v>
      </c>
      <c r="E33" s="5">
        <v>-6</v>
      </c>
      <c r="F33" s="5">
        <v>0</v>
      </c>
      <c r="G33" s="25">
        <v>0</v>
      </c>
    </row>
    <row r="34" spans="1:7" x14ac:dyDescent="0.2">
      <c r="A34" s="33">
        <v>10</v>
      </c>
      <c r="B34" s="34" t="s">
        <v>25</v>
      </c>
      <c r="C34" s="6" t="s">
        <v>56</v>
      </c>
      <c r="D34" s="5">
        <v>0</v>
      </c>
      <c r="E34" s="5">
        <v>0</v>
      </c>
      <c r="F34" s="5">
        <v>0</v>
      </c>
      <c r="G34" s="25">
        <v>208420.93</v>
      </c>
    </row>
    <row r="35" spans="1:7" x14ac:dyDescent="0.2">
      <c r="A35" s="33"/>
      <c r="B35" s="34"/>
      <c r="C35" s="6" t="s">
        <v>52</v>
      </c>
      <c r="D35" s="5">
        <v>0</v>
      </c>
      <c r="E35" s="5">
        <v>-9</v>
      </c>
      <c r="F35" s="5">
        <v>0</v>
      </c>
      <c r="G35" s="25">
        <v>56705.16</v>
      </c>
    </row>
    <row r="36" spans="1:7" x14ac:dyDescent="0.2">
      <c r="A36" s="33"/>
      <c r="B36" s="34"/>
      <c r="C36" s="6" t="s">
        <v>53</v>
      </c>
      <c r="D36" s="5">
        <v>0</v>
      </c>
      <c r="E36" s="5">
        <v>-5</v>
      </c>
      <c r="F36" s="5">
        <v>0</v>
      </c>
      <c r="G36" s="25">
        <v>0</v>
      </c>
    </row>
    <row r="37" spans="1:7" ht="60" x14ac:dyDescent="0.2">
      <c r="A37" s="33"/>
      <c r="B37" s="34"/>
      <c r="C37" s="6" t="s">
        <v>54</v>
      </c>
      <c r="D37" s="5">
        <v>0</v>
      </c>
      <c r="E37" s="5">
        <v>-3</v>
      </c>
      <c r="F37" s="5">
        <v>0</v>
      </c>
      <c r="G37" s="25">
        <v>0</v>
      </c>
    </row>
    <row r="38" spans="1:7" x14ac:dyDescent="0.2">
      <c r="A38" s="13">
        <v>11</v>
      </c>
      <c r="B38" s="14" t="s">
        <v>41</v>
      </c>
      <c r="C38" s="6" t="s">
        <v>56</v>
      </c>
      <c r="D38" s="5">
        <v>0</v>
      </c>
      <c r="E38" s="5">
        <v>-8</v>
      </c>
      <c r="F38" s="5">
        <v>0</v>
      </c>
      <c r="G38" s="25">
        <v>809353.29</v>
      </c>
    </row>
    <row r="39" spans="1:7" x14ac:dyDescent="0.2">
      <c r="A39" s="33">
        <v>12</v>
      </c>
      <c r="B39" s="34" t="s">
        <v>26</v>
      </c>
      <c r="C39" s="6" t="s">
        <v>59</v>
      </c>
      <c r="D39" s="5">
        <v>0</v>
      </c>
      <c r="E39" s="5">
        <v>0</v>
      </c>
      <c r="F39" s="5">
        <v>0</v>
      </c>
      <c r="G39" s="25">
        <v>4805827.75</v>
      </c>
    </row>
    <row r="40" spans="1:7" x14ac:dyDescent="0.2">
      <c r="A40" s="33"/>
      <c r="B40" s="35"/>
      <c r="C40" s="7" t="s">
        <v>60</v>
      </c>
      <c r="D40" s="5">
        <v>0</v>
      </c>
      <c r="E40" s="5">
        <v>80</v>
      </c>
      <c r="F40" s="5">
        <v>0</v>
      </c>
      <c r="G40" s="25">
        <v>8205651.7199999997</v>
      </c>
    </row>
    <row r="41" spans="1:7" x14ac:dyDescent="0.2">
      <c r="A41" s="33">
        <v>13</v>
      </c>
      <c r="B41" s="34" t="s">
        <v>12</v>
      </c>
      <c r="C41" s="6" t="s">
        <v>56</v>
      </c>
      <c r="D41" s="5">
        <v>0</v>
      </c>
      <c r="E41" s="5">
        <v>-11</v>
      </c>
      <c r="F41" s="5">
        <v>0</v>
      </c>
      <c r="G41" s="25">
        <v>0</v>
      </c>
    </row>
    <row r="42" spans="1:7" x14ac:dyDescent="0.2">
      <c r="A42" s="33"/>
      <c r="B42" s="34"/>
      <c r="C42" s="6" t="s">
        <v>53</v>
      </c>
      <c r="D42" s="5">
        <v>0</v>
      </c>
      <c r="E42" s="5">
        <v>-19</v>
      </c>
      <c r="F42" s="5">
        <v>0</v>
      </c>
      <c r="G42" s="25">
        <v>-5257449.6500000004</v>
      </c>
    </row>
    <row r="43" spans="1:7" x14ac:dyDescent="0.2">
      <c r="A43" s="33"/>
      <c r="B43" s="34"/>
      <c r="C43" s="6" t="s">
        <v>61</v>
      </c>
      <c r="D43" s="5">
        <v>0</v>
      </c>
      <c r="E43" s="5">
        <v>-2</v>
      </c>
      <c r="F43" s="5">
        <v>0</v>
      </c>
      <c r="G43" s="25">
        <v>0</v>
      </c>
    </row>
    <row r="44" spans="1:7" ht="60" x14ac:dyDescent="0.2">
      <c r="A44" s="33"/>
      <c r="B44" s="34"/>
      <c r="C44" s="6" t="s">
        <v>54</v>
      </c>
      <c r="D44" s="5">
        <v>0</v>
      </c>
      <c r="E44" s="5">
        <v>-33</v>
      </c>
      <c r="F44" s="5">
        <v>0</v>
      </c>
      <c r="G44" s="25">
        <v>0</v>
      </c>
    </row>
    <row r="45" spans="1:7" x14ac:dyDescent="0.2">
      <c r="A45" s="33">
        <v>14</v>
      </c>
      <c r="B45" s="34" t="s">
        <v>27</v>
      </c>
      <c r="C45" s="6" t="s">
        <v>62</v>
      </c>
      <c r="D45" s="5">
        <v>0</v>
      </c>
      <c r="E45" s="5">
        <v>0</v>
      </c>
      <c r="F45" s="5">
        <v>0</v>
      </c>
      <c r="G45" s="25">
        <v>180213.8</v>
      </c>
    </row>
    <row r="46" spans="1:7" x14ac:dyDescent="0.2">
      <c r="A46" s="33"/>
      <c r="B46" s="34"/>
      <c r="C46" s="6" t="s">
        <v>63</v>
      </c>
      <c r="D46" s="5">
        <v>0</v>
      </c>
      <c r="E46" s="5">
        <v>0</v>
      </c>
      <c r="F46" s="5">
        <v>0</v>
      </c>
      <c r="G46" s="25">
        <v>122737.76</v>
      </c>
    </row>
    <row r="47" spans="1:7" x14ac:dyDescent="0.2">
      <c r="A47" s="13">
        <v>15</v>
      </c>
      <c r="B47" s="14" t="s">
        <v>28</v>
      </c>
      <c r="C47" s="6" t="s">
        <v>64</v>
      </c>
      <c r="D47" s="5">
        <v>0</v>
      </c>
      <c r="E47" s="5">
        <v>-220</v>
      </c>
      <c r="F47" s="5">
        <v>0</v>
      </c>
      <c r="G47" s="25">
        <v>-5074460.5999999996</v>
      </c>
    </row>
    <row r="48" spans="1:7" x14ac:dyDescent="0.2">
      <c r="A48" s="13">
        <v>16</v>
      </c>
      <c r="B48" s="14" t="s">
        <v>29</v>
      </c>
      <c r="C48" s="6" t="s">
        <v>56</v>
      </c>
      <c r="D48" s="5">
        <v>0</v>
      </c>
      <c r="E48" s="5">
        <v>0</v>
      </c>
      <c r="F48" s="5">
        <v>0</v>
      </c>
      <c r="G48" s="25">
        <v>99891.65</v>
      </c>
    </row>
    <row r="49" spans="1:7" ht="60" x14ac:dyDescent="0.2">
      <c r="A49" s="13">
        <v>17</v>
      </c>
      <c r="B49" s="14" t="s">
        <v>65</v>
      </c>
      <c r="C49" s="6" t="s">
        <v>54</v>
      </c>
      <c r="D49" s="5">
        <v>0</v>
      </c>
      <c r="E49" s="5">
        <v>-14</v>
      </c>
      <c r="F49" s="5">
        <v>0</v>
      </c>
      <c r="G49" s="25">
        <v>250881.01</v>
      </c>
    </row>
    <row r="50" spans="1:7" x14ac:dyDescent="0.2">
      <c r="A50" s="13">
        <v>18</v>
      </c>
      <c r="B50" s="14" t="s">
        <v>14</v>
      </c>
      <c r="C50" s="6" t="s">
        <v>53</v>
      </c>
      <c r="D50" s="5">
        <v>0</v>
      </c>
      <c r="E50" s="5">
        <v>0</v>
      </c>
      <c r="F50" s="5">
        <v>0</v>
      </c>
      <c r="G50" s="25">
        <v>1876392.41</v>
      </c>
    </row>
    <row r="51" spans="1:7" s="10" customFormat="1" ht="15.75" customHeight="1" x14ac:dyDescent="0.25">
      <c r="A51" s="8"/>
      <c r="B51" s="9" t="s">
        <v>15</v>
      </c>
      <c r="C51" s="12"/>
      <c r="D51" s="8"/>
      <c r="E51" s="8">
        <f>SUM(E6:E50)</f>
        <v>-413</v>
      </c>
      <c r="F51" s="8"/>
      <c r="G51" s="26">
        <f>SUM(G6:G50)</f>
        <v>11399687.6</v>
      </c>
    </row>
  </sheetData>
  <sheetProtection formatCells="0" formatColumns="0" formatRows="0" insertColumns="0" insertRows="0" insertHyperlinks="0" deleteColumns="0" deleteRows="0" sort="0" autoFilter="0" pivotTables="0"/>
  <mergeCells count="26">
    <mergeCell ref="A4:A5"/>
    <mergeCell ref="B4:B5"/>
    <mergeCell ref="C4:C5"/>
    <mergeCell ref="D4:G4"/>
    <mergeCell ref="A6:A9"/>
    <mergeCell ref="B6:B9"/>
    <mergeCell ref="A10:A12"/>
    <mergeCell ref="B10:B12"/>
    <mergeCell ref="A13:A15"/>
    <mergeCell ref="B13:B15"/>
    <mergeCell ref="A17:A20"/>
    <mergeCell ref="B17:B20"/>
    <mergeCell ref="A21:A25"/>
    <mergeCell ref="B21:B25"/>
    <mergeCell ref="A27:A29"/>
    <mergeCell ref="B27:B29"/>
    <mergeCell ref="A30:A33"/>
    <mergeCell ref="B30:B33"/>
    <mergeCell ref="A45:A46"/>
    <mergeCell ref="B45:B46"/>
    <mergeCell ref="A34:A37"/>
    <mergeCell ref="B34:B37"/>
    <mergeCell ref="A39:A40"/>
    <mergeCell ref="B39:B40"/>
    <mergeCell ref="A41:A44"/>
    <mergeCell ref="B41:B4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0"/>
  <sheetViews>
    <sheetView topLeftCell="A13" workbookViewId="0">
      <selection activeCell="G20" sqref="G20"/>
    </sheetView>
  </sheetViews>
  <sheetFormatPr defaultRowHeight="15" x14ac:dyDescent="0.2"/>
  <cols>
    <col min="1" max="1" width="9.109375" style="1" customWidth="1"/>
    <col min="2" max="2" width="50.8867187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3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66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6" t="s">
        <v>3</v>
      </c>
      <c r="B4" s="36" t="s">
        <v>5</v>
      </c>
      <c r="C4" s="38" t="s">
        <v>47</v>
      </c>
      <c r="D4" s="39" t="s">
        <v>6</v>
      </c>
      <c r="E4" s="39"/>
      <c r="F4" s="39"/>
      <c r="G4" s="39"/>
    </row>
    <row r="5" spans="1:7" s="4" customFormat="1" ht="45" customHeight="1" x14ac:dyDescent="0.2">
      <c r="A5" s="37"/>
      <c r="B5" s="37"/>
      <c r="C5" s="38"/>
      <c r="D5" s="11" t="s">
        <v>48</v>
      </c>
      <c r="E5" s="11" t="s">
        <v>49</v>
      </c>
      <c r="F5" s="11" t="s">
        <v>50</v>
      </c>
      <c r="G5" s="24" t="s">
        <v>45</v>
      </c>
    </row>
    <row r="6" spans="1:7" x14ac:dyDescent="0.2">
      <c r="A6" s="13">
        <v>1</v>
      </c>
      <c r="B6" s="14" t="s">
        <v>55</v>
      </c>
      <c r="C6" s="6" t="s">
        <v>52</v>
      </c>
      <c r="D6" s="5">
        <v>0</v>
      </c>
      <c r="E6" s="5">
        <v>0</v>
      </c>
      <c r="F6" s="5">
        <v>0</v>
      </c>
      <c r="G6" s="25">
        <v>12153.94</v>
      </c>
    </row>
    <row r="7" spans="1:7" x14ac:dyDescent="0.2">
      <c r="A7" s="33">
        <v>2</v>
      </c>
      <c r="B7" s="34" t="s">
        <v>22</v>
      </c>
      <c r="C7" s="6" t="s">
        <v>56</v>
      </c>
      <c r="D7" s="5">
        <v>0</v>
      </c>
      <c r="E7" s="5">
        <v>100</v>
      </c>
      <c r="F7" s="5">
        <v>0</v>
      </c>
      <c r="G7" s="25">
        <v>1133354</v>
      </c>
    </row>
    <row r="8" spans="1:7" x14ac:dyDescent="0.2">
      <c r="A8" s="33"/>
      <c r="B8" s="34"/>
      <c r="C8" s="6" t="s">
        <v>52</v>
      </c>
      <c r="D8" s="5">
        <v>0</v>
      </c>
      <c r="E8" s="5">
        <v>387</v>
      </c>
      <c r="F8" s="5">
        <v>0</v>
      </c>
      <c r="G8" s="25">
        <v>4089939.53</v>
      </c>
    </row>
    <row r="9" spans="1:7" x14ac:dyDescent="0.2">
      <c r="A9" s="33"/>
      <c r="B9" s="34"/>
      <c r="C9" s="6" t="s">
        <v>67</v>
      </c>
      <c r="D9" s="5">
        <v>0</v>
      </c>
      <c r="E9" s="5">
        <v>47</v>
      </c>
      <c r="F9" s="5">
        <v>0</v>
      </c>
      <c r="G9" s="25">
        <v>707460.92</v>
      </c>
    </row>
    <row r="10" spans="1:7" x14ac:dyDescent="0.2">
      <c r="A10" s="33">
        <v>3</v>
      </c>
      <c r="B10" s="34" t="s">
        <v>23</v>
      </c>
      <c r="C10" s="6" t="s">
        <v>68</v>
      </c>
      <c r="D10" s="5">
        <v>0</v>
      </c>
      <c r="E10" s="5">
        <v>-5</v>
      </c>
      <c r="F10" s="5">
        <v>0</v>
      </c>
      <c r="G10" s="25">
        <v>0</v>
      </c>
    </row>
    <row r="11" spans="1:7" x14ac:dyDescent="0.2">
      <c r="A11" s="33"/>
      <c r="B11" s="34"/>
      <c r="C11" s="6" t="s">
        <v>56</v>
      </c>
      <c r="D11" s="5">
        <v>0</v>
      </c>
      <c r="E11" s="5">
        <v>-27</v>
      </c>
      <c r="F11" s="5">
        <v>0</v>
      </c>
      <c r="G11" s="25">
        <v>0</v>
      </c>
    </row>
    <row r="12" spans="1:7" x14ac:dyDescent="0.2">
      <c r="A12" s="33"/>
      <c r="B12" s="34"/>
      <c r="C12" s="6" t="s">
        <v>51</v>
      </c>
      <c r="D12" s="5">
        <v>0</v>
      </c>
      <c r="E12" s="5">
        <v>-6</v>
      </c>
      <c r="F12" s="5">
        <v>0</v>
      </c>
      <c r="G12" s="25">
        <v>0</v>
      </c>
    </row>
    <row r="13" spans="1:7" x14ac:dyDescent="0.2">
      <c r="A13" s="33"/>
      <c r="B13" s="34"/>
      <c r="C13" s="6" t="s">
        <v>52</v>
      </c>
      <c r="D13" s="5">
        <v>0</v>
      </c>
      <c r="E13" s="5">
        <v>-28</v>
      </c>
      <c r="F13" s="5">
        <v>0</v>
      </c>
      <c r="G13" s="25">
        <v>0</v>
      </c>
    </row>
    <row r="14" spans="1:7" x14ac:dyDescent="0.2">
      <c r="A14" s="33"/>
      <c r="B14" s="34"/>
      <c r="C14" s="6" t="s">
        <v>53</v>
      </c>
      <c r="D14" s="5">
        <v>0</v>
      </c>
      <c r="E14" s="5">
        <v>-3</v>
      </c>
      <c r="F14" s="5">
        <v>0</v>
      </c>
      <c r="G14" s="25">
        <v>0</v>
      </c>
    </row>
    <row r="15" spans="1:7" ht="60" x14ac:dyDescent="0.2">
      <c r="A15" s="33"/>
      <c r="B15" s="34"/>
      <c r="C15" s="6" t="s">
        <v>54</v>
      </c>
      <c r="D15" s="5">
        <v>0</v>
      </c>
      <c r="E15" s="5">
        <v>-21</v>
      </c>
      <c r="F15" s="5">
        <v>0</v>
      </c>
      <c r="G15" s="25">
        <v>27902.75</v>
      </c>
    </row>
    <row r="16" spans="1:7" x14ac:dyDescent="0.2">
      <c r="A16" s="33"/>
      <c r="B16" s="34"/>
      <c r="C16" s="6" t="s">
        <v>67</v>
      </c>
      <c r="D16" s="5">
        <v>0</v>
      </c>
      <c r="E16" s="5">
        <v>-47</v>
      </c>
      <c r="F16" s="5">
        <v>0</v>
      </c>
      <c r="G16" s="25">
        <v>-707460.92</v>
      </c>
    </row>
    <row r="17" spans="1:7" x14ac:dyDescent="0.2">
      <c r="A17" s="13">
        <v>4</v>
      </c>
      <c r="B17" s="14" t="s">
        <v>24</v>
      </c>
      <c r="C17" s="6" t="s">
        <v>52</v>
      </c>
      <c r="D17" s="5">
        <v>0</v>
      </c>
      <c r="E17" s="5">
        <v>0</v>
      </c>
      <c r="F17" s="5">
        <v>0</v>
      </c>
      <c r="G17" s="25">
        <v>36513.5</v>
      </c>
    </row>
    <row r="18" spans="1:7" x14ac:dyDescent="0.2">
      <c r="A18" s="13">
        <v>5</v>
      </c>
      <c r="B18" s="14" t="s">
        <v>26</v>
      </c>
      <c r="C18" s="6" t="s">
        <v>61</v>
      </c>
      <c r="D18" s="5">
        <v>0</v>
      </c>
      <c r="E18" s="5">
        <v>0</v>
      </c>
      <c r="F18" s="5">
        <v>0</v>
      </c>
      <c r="G18" s="25">
        <v>679249.06</v>
      </c>
    </row>
    <row r="19" spans="1:7" x14ac:dyDescent="0.2">
      <c r="A19" s="13">
        <v>6</v>
      </c>
      <c r="B19" s="14" t="s">
        <v>27</v>
      </c>
      <c r="C19" s="6" t="s">
        <v>56</v>
      </c>
      <c r="D19" s="5">
        <v>0</v>
      </c>
      <c r="E19" s="5">
        <v>0</v>
      </c>
      <c r="F19" s="5">
        <v>0</v>
      </c>
      <c r="G19" s="25">
        <v>199787.51999999999</v>
      </c>
    </row>
    <row r="20" spans="1:7" x14ac:dyDescent="0.2">
      <c r="A20" s="13">
        <v>7</v>
      </c>
      <c r="B20" s="14" t="s">
        <v>42</v>
      </c>
      <c r="C20" s="6" t="s">
        <v>68</v>
      </c>
      <c r="D20" s="5">
        <v>0</v>
      </c>
      <c r="E20" s="5">
        <v>0</v>
      </c>
      <c r="F20" s="5">
        <v>0</v>
      </c>
      <c r="G20" s="25">
        <v>61032.68</v>
      </c>
    </row>
    <row r="21" spans="1:7" x14ac:dyDescent="0.2">
      <c r="A21" s="13">
        <v>8</v>
      </c>
      <c r="B21" s="14" t="s">
        <v>69</v>
      </c>
      <c r="C21" s="6" t="s">
        <v>70</v>
      </c>
      <c r="D21" s="5">
        <v>0</v>
      </c>
      <c r="E21" s="5">
        <v>0</v>
      </c>
      <c r="F21" s="5">
        <v>0</v>
      </c>
      <c r="G21" s="25">
        <v>1169799.51</v>
      </c>
    </row>
    <row r="22" spans="1:7" ht="30" x14ac:dyDescent="0.2">
      <c r="A22" s="13">
        <v>9</v>
      </c>
      <c r="B22" s="14" t="s">
        <v>30</v>
      </c>
      <c r="C22" s="6" t="s">
        <v>71</v>
      </c>
      <c r="D22" s="5">
        <v>0</v>
      </c>
      <c r="E22" s="5">
        <v>-23</v>
      </c>
      <c r="F22" s="5">
        <v>0</v>
      </c>
      <c r="G22" s="25">
        <v>-389074.91</v>
      </c>
    </row>
    <row r="23" spans="1:7" x14ac:dyDescent="0.2">
      <c r="A23" s="13">
        <v>10</v>
      </c>
      <c r="B23" s="14" t="s">
        <v>43</v>
      </c>
      <c r="C23" s="6" t="s">
        <v>62</v>
      </c>
      <c r="D23" s="5">
        <v>0</v>
      </c>
      <c r="E23" s="5">
        <v>-10</v>
      </c>
      <c r="F23" s="5">
        <v>0</v>
      </c>
      <c r="G23" s="25">
        <v>-1165069.1499999999</v>
      </c>
    </row>
    <row r="24" spans="1:7" x14ac:dyDescent="0.2">
      <c r="A24" s="33">
        <v>11</v>
      </c>
      <c r="B24" s="34" t="s">
        <v>13</v>
      </c>
      <c r="C24" s="6" t="s">
        <v>56</v>
      </c>
      <c r="D24" s="5">
        <v>0</v>
      </c>
      <c r="E24" s="5">
        <v>-44</v>
      </c>
      <c r="F24" s="5">
        <v>0</v>
      </c>
      <c r="G24" s="25">
        <v>1025689.99</v>
      </c>
    </row>
    <row r="25" spans="1:7" x14ac:dyDescent="0.2">
      <c r="A25" s="33"/>
      <c r="B25" s="34"/>
      <c r="C25" s="6" t="s">
        <v>52</v>
      </c>
      <c r="D25" s="5">
        <v>0</v>
      </c>
      <c r="E25" s="5">
        <v>0</v>
      </c>
      <c r="F25" s="5">
        <v>0</v>
      </c>
      <c r="G25" s="25">
        <v>1308366.5900000001</v>
      </c>
    </row>
    <row r="26" spans="1:7" x14ac:dyDescent="0.2">
      <c r="A26" s="33">
        <v>12</v>
      </c>
      <c r="B26" s="34" t="s">
        <v>44</v>
      </c>
      <c r="C26" s="6" t="s">
        <v>56</v>
      </c>
      <c r="D26" s="5">
        <v>0</v>
      </c>
      <c r="E26" s="5">
        <v>0</v>
      </c>
      <c r="F26" s="5">
        <v>0</v>
      </c>
      <c r="G26" s="25">
        <v>1101964.8600000001</v>
      </c>
    </row>
    <row r="27" spans="1:7" x14ac:dyDescent="0.2">
      <c r="A27" s="33"/>
      <c r="B27" s="34"/>
      <c r="C27" s="6" t="s">
        <v>63</v>
      </c>
      <c r="D27" s="5">
        <v>0</v>
      </c>
      <c r="E27" s="5">
        <v>0</v>
      </c>
      <c r="F27" s="5">
        <v>0</v>
      </c>
      <c r="G27" s="25">
        <v>70149.899999999994</v>
      </c>
    </row>
    <row r="28" spans="1:7" x14ac:dyDescent="0.2">
      <c r="A28" s="33"/>
      <c r="B28" s="34"/>
      <c r="C28" s="6" t="s">
        <v>52</v>
      </c>
      <c r="D28" s="5">
        <v>0</v>
      </c>
      <c r="E28" s="5">
        <v>0</v>
      </c>
      <c r="F28" s="5">
        <v>0</v>
      </c>
      <c r="G28" s="25">
        <v>461292.88</v>
      </c>
    </row>
    <row r="29" spans="1:7" x14ac:dyDescent="0.2">
      <c r="A29" s="33"/>
      <c r="B29" s="34"/>
      <c r="C29" s="6" t="s">
        <v>53</v>
      </c>
      <c r="D29" s="5">
        <v>0</v>
      </c>
      <c r="E29" s="5">
        <v>0</v>
      </c>
      <c r="F29" s="5">
        <v>0</v>
      </c>
      <c r="G29" s="25">
        <v>104940</v>
      </c>
    </row>
    <row r="30" spans="1:7" x14ac:dyDescent="0.2">
      <c r="A30" s="33">
        <v>13</v>
      </c>
      <c r="B30" s="34" t="s">
        <v>14</v>
      </c>
      <c r="C30" s="6" t="s">
        <v>64</v>
      </c>
      <c r="D30" s="5">
        <v>0</v>
      </c>
      <c r="E30" s="5">
        <v>220</v>
      </c>
      <c r="F30" s="5">
        <v>0</v>
      </c>
      <c r="G30" s="25">
        <v>5074460.5999999996</v>
      </c>
    </row>
    <row r="31" spans="1:7" x14ac:dyDescent="0.2">
      <c r="A31" s="33"/>
      <c r="B31" s="34"/>
      <c r="C31" s="6" t="s">
        <v>51</v>
      </c>
      <c r="D31" s="5">
        <v>0</v>
      </c>
      <c r="E31" s="5">
        <v>130</v>
      </c>
      <c r="F31" s="5">
        <v>0</v>
      </c>
      <c r="G31" s="25">
        <v>1610500</v>
      </c>
    </row>
    <row r="32" spans="1:7" x14ac:dyDescent="0.2">
      <c r="A32" s="33"/>
      <c r="B32" s="34"/>
      <c r="C32" s="6" t="s">
        <v>52</v>
      </c>
      <c r="D32" s="5">
        <v>0</v>
      </c>
      <c r="E32" s="5">
        <v>-130</v>
      </c>
      <c r="F32" s="5">
        <v>0</v>
      </c>
      <c r="G32" s="25">
        <v>-1610500</v>
      </c>
    </row>
    <row r="33" spans="1:7" x14ac:dyDescent="0.2">
      <c r="A33" s="33">
        <v>14</v>
      </c>
      <c r="B33" s="34" t="s">
        <v>32</v>
      </c>
      <c r="C33" s="6" t="s">
        <v>56</v>
      </c>
      <c r="D33" s="5">
        <v>0</v>
      </c>
      <c r="E33" s="5">
        <v>0</v>
      </c>
      <c r="F33" s="5">
        <v>0</v>
      </c>
      <c r="G33" s="25">
        <v>326764.83</v>
      </c>
    </row>
    <row r="34" spans="1:7" x14ac:dyDescent="0.2">
      <c r="A34" s="33"/>
      <c r="B34" s="34"/>
      <c r="C34" s="6" t="s">
        <v>72</v>
      </c>
      <c r="D34" s="5">
        <v>0</v>
      </c>
      <c r="E34" s="5">
        <v>0</v>
      </c>
      <c r="F34" s="5">
        <v>0</v>
      </c>
      <c r="G34" s="25">
        <v>232207.69</v>
      </c>
    </row>
    <row r="35" spans="1:7" x14ac:dyDescent="0.2">
      <c r="A35" s="13">
        <v>15</v>
      </c>
      <c r="B35" s="14" t="s">
        <v>73</v>
      </c>
      <c r="C35" s="6" t="s">
        <v>52</v>
      </c>
      <c r="D35" s="5">
        <v>0</v>
      </c>
      <c r="E35" s="5">
        <v>0</v>
      </c>
      <c r="F35" s="5">
        <v>0</v>
      </c>
      <c r="G35" s="25">
        <v>51750</v>
      </c>
    </row>
    <row r="36" spans="1:7" x14ac:dyDescent="0.2">
      <c r="A36" s="13">
        <v>16</v>
      </c>
      <c r="B36" s="14" t="s">
        <v>74</v>
      </c>
      <c r="C36" s="6" t="s">
        <v>62</v>
      </c>
      <c r="D36" s="5">
        <v>0</v>
      </c>
      <c r="E36" s="5">
        <v>0</v>
      </c>
      <c r="F36" s="5">
        <v>0</v>
      </c>
      <c r="G36" s="25">
        <v>-76578.73</v>
      </c>
    </row>
    <row r="37" spans="1:7" x14ac:dyDescent="0.2">
      <c r="A37" s="13">
        <v>17</v>
      </c>
      <c r="B37" s="14" t="s">
        <v>75</v>
      </c>
      <c r="C37" s="6" t="s">
        <v>60</v>
      </c>
      <c r="D37" s="5">
        <v>0</v>
      </c>
      <c r="E37" s="5">
        <v>25</v>
      </c>
      <c r="F37" s="5">
        <v>0</v>
      </c>
      <c r="G37" s="25">
        <v>5734092.3799999999</v>
      </c>
    </row>
    <row r="38" spans="1:7" x14ac:dyDescent="0.2">
      <c r="A38" s="13">
        <v>18</v>
      </c>
      <c r="B38" s="14" t="s">
        <v>76</v>
      </c>
      <c r="C38" s="6" t="s">
        <v>60</v>
      </c>
      <c r="D38" s="5">
        <v>0</v>
      </c>
      <c r="E38" s="5">
        <v>-50</v>
      </c>
      <c r="F38" s="5">
        <v>0</v>
      </c>
      <c r="G38" s="25">
        <v>3470548.33</v>
      </c>
    </row>
    <row r="39" spans="1:7" x14ac:dyDescent="0.2">
      <c r="A39" s="13">
        <v>19</v>
      </c>
      <c r="B39" s="14" t="s">
        <v>77</v>
      </c>
      <c r="C39" s="6" t="s">
        <v>63</v>
      </c>
      <c r="D39" s="5">
        <v>0</v>
      </c>
      <c r="E39" s="5">
        <v>0</v>
      </c>
      <c r="F39" s="5">
        <v>0</v>
      </c>
      <c r="G39" s="25">
        <v>240734.4</v>
      </c>
    </row>
    <row r="40" spans="1:7" ht="45" x14ac:dyDescent="0.2">
      <c r="A40" s="13">
        <v>20</v>
      </c>
      <c r="B40" s="15" t="s">
        <v>78</v>
      </c>
      <c r="C40" s="7" t="s">
        <v>79</v>
      </c>
      <c r="D40" s="5">
        <v>0</v>
      </c>
      <c r="E40" s="5">
        <v>0</v>
      </c>
      <c r="F40" s="5">
        <v>0</v>
      </c>
      <c r="G40" s="25">
        <v>1240673.21</v>
      </c>
    </row>
    <row r="41" spans="1:7" x14ac:dyDescent="0.2">
      <c r="A41" s="13">
        <v>21</v>
      </c>
      <c r="B41" s="14" t="s">
        <v>80</v>
      </c>
      <c r="C41" s="6" t="s">
        <v>81</v>
      </c>
      <c r="D41" s="5">
        <v>0</v>
      </c>
      <c r="E41" s="5">
        <v>0</v>
      </c>
      <c r="F41" s="5">
        <v>0</v>
      </c>
      <c r="G41" s="25">
        <v>1111845.21</v>
      </c>
    </row>
    <row r="42" spans="1:7" x14ac:dyDescent="0.2">
      <c r="A42" s="13">
        <v>22</v>
      </c>
      <c r="B42" s="14" t="s">
        <v>82</v>
      </c>
      <c r="C42" s="6" t="s">
        <v>63</v>
      </c>
      <c r="D42" s="5">
        <v>0</v>
      </c>
      <c r="E42" s="5">
        <v>0</v>
      </c>
      <c r="F42" s="5">
        <v>0</v>
      </c>
      <c r="G42" s="25">
        <v>96293.759999999995</v>
      </c>
    </row>
    <row r="43" spans="1:7" x14ac:dyDescent="0.2">
      <c r="A43" s="33">
        <v>23</v>
      </c>
      <c r="B43" s="34" t="s">
        <v>83</v>
      </c>
      <c r="C43" s="6" t="s">
        <v>68</v>
      </c>
      <c r="D43" s="5">
        <v>0</v>
      </c>
      <c r="E43" s="5">
        <v>0</v>
      </c>
      <c r="F43" s="5">
        <v>0</v>
      </c>
      <c r="G43" s="25">
        <v>144046</v>
      </c>
    </row>
    <row r="44" spans="1:7" x14ac:dyDescent="0.2">
      <c r="A44" s="33"/>
      <c r="B44" s="34"/>
      <c r="C44" s="6" t="s">
        <v>56</v>
      </c>
      <c r="D44" s="5">
        <v>0</v>
      </c>
      <c r="E44" s="5">
        <v>0</v>
      </c>
      <c r="F44" s="5">
        <v>0</v>
      </c>
      <c r="G44" s="25">
        <v>248115</v>
      </c>
    </row>
    <row r="45" spans="1:7" x14ac:dyDescent="0.2">
      <c r="A45" s="33"/>
      <c r="B45" s="34"/>
      <c r="C45" s="6" t="s">
        <v>52</v>
      </c>
      <c r="D45" s="5">
        <v>0</v>
      </c>
      <c r="E45" s="5">
        <v>0</v>
      </c>
      <c r="F45" s="5">
        <v>0</v>
      </c>
      <c r="G45" s="25">
        <v>90786</v>
      </c>
    </row>
    <row r="46" spans="1:7" x14ac:dyDescent="0.2">
      <c r="A46" s="13">
        <v>24</v>
      </c>
      <c r="B46" s="14" t="s">
        <v>84</v>
      </c>
      <c r="C46" s="6" t="s">
        <v>63</v>
      </c>
      <c r="D46" s="5">
        <v>0</v>
      </c>
      <c r="E46" s="5">
        <v>-51</v>
      </c>
      <c r="F46" s="5">
        <v>0</v>
      </c>
      <c r="G46" s="25">
        <v>-977312.02</v>
      </c>
    </row>
    <row r="47" spans="1:7" x14ac:dyDescent="0.2">
      <c r="A47" s="33">
        <v>25</v>
      </c>
      <c r="B47" s="34" t="s">
        <v>85</v>
      </c>
      <c r="C47" s="6" t="s">
        <v>68</v>
      </c>
      <c r="D47" s="5">
        <v>0</v>
      </c>
      <c r="E47" s="5">
        <v>-25</v>
      </c>
      <c r="F47" s="5">
        <v>0</v>
      </c>
      <c r="G47" s="25">
        <v>-200000</v>
      </c>
    </row>
    <row r="48" spans="1:7" x14ac:dyDescent="0.2">
      <c r="A48" s="33"/>
      <c r="B48" s="34"/>
      <c r="C48" s="6" t="s">
        <v>56</v>
      </c>
      <c r="D48" s="5">
        <v>0</v>
      </c>
      <c r="E48" s="5">
        <v>-1</v>
      </c>
      <c r="F48" s="5">
        <v>0</v>
      </c>
      <c r="G48" s="25">
        <v>82705</v>
      </c>
    </row>
    <row r="49" spans="1:7" x14ac:dyDescent="0.2">
      <c r="A49" s="33"/>
      <c r="B49" s="34"/>
      <c r="C49" s="6" t="s">
        <v>52</v>
      </c>
      <c r="D49" s="5">
        <v>0</v>
      </c>
      <c r="E49" s="5">
        <v>-25</v>
      </c>
      <c r="F49" s="5">
        <v>0</v>
      </c>
      <c r="G49" s="25">
        <v>-205390.16</v>
      </c>
    </row>
    <row r="50" spans="1:7" s="10" customFormat="1" ht="15.75" customHeight="1" x14ac:dyDescent="0.25">
      <c r="A50" s="8"/>
      <c r="B50" s="9" t="s">
        <v>15</v>
      </c>
      <c r="C50" s="12"/>
      <c r="D50" s="8"/>
      <c r="E50" s="8">
        <f>SUM(E6:E49)</f>
        <v>413</v>
      </c>
      <c r="F50" s="8"/>
      <c r="G50" s="26">
        <f>SUM(G6:G49)</f>
        <v>26613734.150000002</v>
      </c>
    </row>
  </sheetData>
  <sheetProtection formatCells="0" formatColumns="0" formatRows="0" insertColumns="0" insertRows="0" insertHyperlinks="0" deleteColumns="0" deleteRows="0" sort="0" autoFilter="0" pivotTables="0"/>
  <mergeCells count="20">
    <mergeCell ref="A4:A5"/>
    <mergeCell ref="B4:B5"/>
    <mergeCell ref="C4:C5"/>
    <mergeCell ref="D4:G4"/>
    <mergeCell ref="A7:A9"/>
    <mergeCell ref="B7:B9"/>
    <mergeCell ref="A10:A16"/>
    <mergeCell ref="B10:B16"/>
    <mergeCell ref="A24:A25"/>
    <mergeCell ref="B24:B25"/>
    <mergeCell ref="A26:A29"/>
    <mergeCell ref="B26:B29"/>
    <mergeCell ref="A47:A49"/>
    <mergeCell ref="B47:B49"/>
    <mergeCell ref="A30:A32"/>
    <mergeCell ref="B30:B32"/>
    <mergeCell ref="A33:A34"/>
    <mergeCell ref="B33:B34"/>
    <mergeCell ref="A43:A45"/>
    <mergeCell ref="B43:B45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"/>
  <sheetViews>
    <sheetView tabSelected="1" topLeftCell="A37" workbookViewId="0">
      <selection activeCell="E59" sqref="E59"/>
    </sheetView>
  </sheetViews>
  <sheetFormatPr defaultRowHeight="15" x14ac:dyDescent="0.2"/>
  <cols>
    <col min="1" max="1" width="9.109375" style="1" customWidth="1"/>
    <col min="2" max="2" width="38.6640625" style="2" customWidth="1"/>
    <col min="3" max="3" width="26.33203125" style="2" customWidth="1"/>
    <col min="4" max="4" width="9.109375" style="1" hidden="1" customWidth="1"/>
    <col min="5" max="5" width="12.33203125" style="1" customWidth="1"/>
    <col min="6" max="6" width="12" style="1" hidden="1" customWidth="1"/>
    <col min="7" max="7" width="18.33203125" style="23" customWidth="1"/>
    <col min="8" max="8" width="9.109375" style="1" customWidth="1"/>
  </cols>
  <sheetData>
    <row r="1" spans="1:7" ht="15.75" customHeight="1" x14ac:dyDescent="0.25">
      <c r="A1" s="1" t="s">
        <v>0</v>
      </c>
      <c r="B1" s="3"/>
      <c r="C1" s="3"/>
    </row>
    <row r="2" spans="1:7" ht="15.75" customHeight="1" x14ac:dyDescent="0.25">
      <c r="A2" s="1" t="s">
        <v>88</v>
      </c>
      <c r="B2" s="3"/>
      <c r="C2" s="3"/>
    </row>
    <row r="3" spans="1:7" ht="15.75" customHeight="1" x14ac:dyDescent="0.25">
      <c r="A3" s="1" t="s">
        <v>2</v>
      </c>
      <c r="B3" s="3"/>
      <c r="C3" s="3"/>
    </row>
    <row r="4" spans="1:7" x14ac:dyDescent="0.2">
      <c r="A4" s="36" t="s">
        <v>3</v>
      </c>
      <c r="B4" s="36" t="s">
        <v>5</v>
      </c>
      <c r="C4" s="38" t="s">
        <v>47</v>
      </c>
      <c r="D4" s="39" t="s">
        <v>6</v>
      </c>
      <c r="E4" s="39"/>
      <c r="F4" s="39"/>
      <c r="G4" s="39"/>
    </row>
    <row r="5" spans="1:7" s="4" customFormat="1" ht="45" customHeight="1" x14ac:dyDescent="0.2">
      <c r="A5" s="37"/>
      <c r="B5" s="37"/>
      <c r="C5" s="38"/>
      <c r="D5" s="11" t="s">
        <v>48</v>
      </c>
      <c r="E5" s="11" t="s">
        <v>86</v>
      </c>
      <c r="F5" s="11" t="s">
        <v>87</v>
      </c>
      <c r="G5" s="24" t="s">
        <v>45</v>
      </c>
    </row>
    <row r="6" spans="1:7" x14ac:dyDescent="0.2">
      <c r="A6" s="33">
        <v>1</v>
      </c>
      <c r="B6" s="34" t="s">
        <v>10</v>
      </c>
      <c r="C6" s="6" t="s">
        <v>89</v>
      </c>
      <c r="D6" s="5">
        <v>0</v>
      </c>
      <c r="E6" s="5">
        <v>0</v>
      </c>
      <c r="F6" s="5">
        <v>0</v>
      </c>
      <c r="G6" s="25">
        <v>-7380.07</v>
      </c>
    </row>
    <row r="7" spans="1:7" x14ac:dyDescent="0.2">
      <c r="A7" s="33"/>
      <c r="B7" s="34"/>
      <c r="C7" s="6" t="s">
        <v>90</v>
      </c>
      <c r="D7" s="5">
        <v>0</v>
      </c>
      <c r="E7" s="5">
        <v>-16</v>
      </c>
      <c r="F7" s="5">
        <v>0</v>
      </c>
      <c r="G7" s="25">
        <v>180167.17</v>
      </c>
    </row>
    <row r="8" spans="1:7" x14ac:dyDescent="0.2">
      <c r="A8" s="33"/>
      <c r="B8" s="34"/>
      <c r="C8" s="6" t="s">
        <v>56</v>
      </c>
      <c r="D8" s="5">
        <v>0</v>
      </c>
      <c r="E8" s="5">
        <v>-4</v>
      </c>
      <c r="F8" s="5">
        <v>0</v>
      </c>
      <c r="G8" s="25">
        <v>-123510.68</v>
      </c>
    </row>
    <row r="9" spans="1:7" x14ac:dyDescent="0.2">
      <c r="A9" s="33"/>
      <c r="B9" s="34"/>
      <c r="C9" s="6" t="s">
        <v>53</v>
      </c>
      <c r="D9" s="5">
        <v>0</v>
      </c>
      <c r="E9" s="5">
        <v>-23</v>
      </c>
      <c r="F9" s="5">
        <v>0</v>
      </c>
      <c r="G9" s="25">
        <v>0</v>
      </c>
    </row>
    <row r="10" spans="1:7" ht="60" x14ac:dyDescent="0.2">
      <c r="A10" s="33"/>
      <c r="B10" s="34"/>
      <c r="C10" s="6" t="s">
        <v>54</v>
      </c>
      <c r="D10" s="5">
        <v>0</v>
      </c>
      <c r="E10" s="5">
        <v>-31</v>
      </c>
      <c r="F10" s="5">
        <v>0</v>
      </c>
      <c r="G10" s="25">
        <v>-961916.25</v>
      </c>
    </row>
    <row r="11" spans="1:7" x14ac:dyDescent="0.2">
      <c r="A11" s="33">
        <v>2</v>
      </c>
      <c r="B11" s="34" t="s">
        <v>55</v>
      </c>
      <c r="C11" s="6" t="s">
        <v>51</v>
      </c>
      <c r="D11" s="5">
        <v>0</v>
      </c>
      <c r="E11" s="5">
        <v>-21</v>
      </c>
      <c r="F11" s="5">
        <v>0</v>
      </c>
      <c r="G11" s="25">
        <v>-105065.13</v>
      </c>
    </row>
    <row r="12" spans="1:7" ht="60" x14ac:dyDescent="0.2">
      <c r="A12" s="33"/>
      <c r="B12" s="34"/>
      <c r="C12" s="6" t="s">
        <v>54</v>
      </c>
      <c r="D12" s="5">
        <v>0</v>
      </c>
      <c r="E12" s="5">
        <v>-21</v>
      </c>
      <c r="F12" s="5">
        <v>0</v>
      </c>
      <c r="G12" s="25">
        <v>0</v>
      </c>
    </row>
    <row r="13" spans="1:7" x14ac:dyDescent="0.2">
      <c r="A13" s="13">
        <v>3</v>
      </c>
      <c r="B13" s="14" t="s">
        <v>22</v>
      </c>
      <c r="C13" s="6" t="s">
        <v>51</v>
      </c>
      <c r="D13" s="5">
        <v>0</v>
      </c>
      <c r="E13" s="5">
        <v>0</v>
      </c>
      <c r="F13" s="5">
        <v>0</v>
      </c>
      <c r="G13" s="25">
        <v>295712.46000000002</v>
      </c>
    </row>
    <row r="14" spans="1:7" x14ac:dyDescent="0.2">
      <c r="A14" s="33">
        <v>4</v>
      </c>
      <c r="B14" s="34" t="s">
        <v>23</v>
      </c>
      <c r="C14" s="6" t="s">
        <v>90</v>
      </c>
      <c r="D14" s="5">
        <v>0</v>
      </c>
      <c r="E14" s="5">
        <v>-13</v>
      </c>
      <c r="F14" s="5">
        <v>0</v>
      </c>
      <c r="G14" s="25">
        <v>-1224882.94</v>
      </c>
    </row>
    <row r="15" spans="1:7" x14ac:dyDescent="0.2">
      <c r="A15" s="33"/>
      <c r="B15" s="34"/>
      <c r="C15" s="6" t="s">
        <v>68</v>
      </c>
      <c r="D15" s="5">
        <v>0</v>
      </c>
      <c r="E15" s="5">
        <v>-13</v>
      </c>
      <c r="F15" s="5">
        <v>0</v>
      </c>
      <c r="G15" s="25">
        <v>-488580.61</v>
      </c>
    </row>
    <row r="16" spans="1:7" x14ac:dyDescent="0.2">
      <c r="A16" s="33"/>
      <c r="B16" s="34"/>
      <c r="C16" s="6" t="s">
        <v>56</v>
      </c>
      <c r="D16" s="5">
        <v>0</v>
      </c>
      <c r="E16" s="5">
        <v>-13</v>
      </c>
      <c r="F16" s="5">
        <v>0</v>
      </c>
      <c r="G16" s="25">
        <v>-314605.65000000002</v>
      </c>
    </row>
    <row r="17" spans="1:7" x14ac:dyDescent="0.2">
      <c r="A17" s="33"/>
      <c r="B17" s="34"/>
      <c r="C17" s="6" t="s">
        <v>53</v>
      </c>
      <c r="D17" s="5">
        <v>0</v>
      </c>
      <c r="E17" s="5">
        <v>-21</v>
      </c>
      <c r="F17" s="5">
        <v>0</v>
      </c>
      <c r="G17" s="25">
        <v>-875050.17</v>
      </c>
    </row>
    <row r="18" spans="1:7" x14ac:dyDescent="0.2">
      <c r="A18" s="33">
        <v>5</v>
      </c>
      <c r="B18" s="34" t="s">
        <v>57</v>
      </c>
      <c r="C18" s="6" t="s">
        <v>53</v>
      </c>
      <c r="D18" s="5">
        <v>0</v>
      </c>
      <c r="E18" s="5">
        <v>45</v>
      </c>
      <c r="F18" s="5">
        <v>0</v>
      </c>
      <c r="G18" s="25">
        <v>845808.61</v>
      </c>
    </row>
    <row r="19" spans="1:7" ht="60" x14ac:dyDescent="0.2">
      <c r="A19" s="33"/>
      <c r="B19" s="34"/>
      <c r="C19" s="6" t="s">
        <v>54</v>
      </c>
      <c r="D19" s="5">
        <v>0</v>
      </c>
      <c r="E19" s="5">
        <v>-45</v>
      </c>
      <c r="F19" s="5">
        <v>0</v>
      </c>
      <c r="G19" s="25">
        <v>-692373</v>
      </c>
    </row>
    <row r="20" spans="1:7" x14ac:dyDescent="0.2">
      <c r="A20" s="13">
        <v>6</v>
      </c>
      <c r="B20" s="14" t="s">
        <v>24</v>
      </c>
      <c r="C20" s="6" t="s">
        <v>90</v>
      </c>
      <c r="D20" s="5">
        <v>0</v>
      </c>
      <c r="E20" s="5">
        <v>0</v>
      </c>
      <c r="F20" s="5">
        <v>0</v>
      </c>
      <c r="G20" s="25">
        <v>253040.87</v>
      </c>
    </row>
    <row r="21" spans="1:7" x14ac:dyDescent="0.2">
      <c r="A21" s="33">
        <v>7</v>
      </c>
      <c r="B21" s="34" t="s">
        <v>11</v>
      </c>
      <c r="C21" s="6" t="s">
        <v>71</v>
      </c>
      <c r="D21" s="5">
        <v>0</v>
      </c>
      <c r="E21" s="5">
        <v>10</v>
      </c>
      <c r="F21" s="5">
        <v>0</v>
      </c>
      <c r="G21" s="25">
        <v>906669.69</v>
      </c>
    </row>
    <row r="22" spans="1:7" x14ac:dyDescent="0.2">
      <c r="A22" s="33"/>
      <c r="B22" s="34"/>
      <c r="C22" s="6" t="s">
        <v>53</v>
      </c>
      <c r="D22" s="5">
        <v>0</v>
      </c>
      <c r="E22" s="5">
        <v>29</v>
      </c>
      <c r="F22" s="5">
        <v>0</v>
      </c>
      <c r="G22" s="25">
        <v>851775.77</v>
      </c>
    </row>
    <row r="23" spans="1:7" ht="60" x14ac:dyDescent="0.2">
      <c r="A23" s="33"/>
      <c r="B23" s="34"/>
      <c r="C23" s="6" t="s">
        <v>54</v>
      </c>
      <c r="D23" s="5">
        <v>0</v>
      </c>
      <c r="E23" s="5">
        <v>10</v>
      </c>
      <c r="F23" s="5">
        <v>0</v>
      </c>
      <c r="G23" s="25">
        <v>511433.93</v>
      </c>
    </row>
    <row r="24" spans="1:7" x14ac:dyDescent="0.2">
      <c r="A24" s="13">
        <v>8</v>
      </c>
      <c r="B24" s="14" t="s">
        <v>40</v>
      </c>
      <c r="C24" s="6" t="s">
        <v>53</v>
      </c>
      <c r="D24" s="5">
        <v>0</v>
      </c>
      <c r="E24" s="5">
        <v>-7</v>
      </c>
      <c r="F24" s="5">
        <v>0</v>
      </c>
      <c r="G24" s="25">
        <v>-477500.7</v>
      </c>
    </row>
    <row r="25" spans="1:7" x14ac:dyDescent="0.2">
      <c r="A25" s="13">
        <v>9</v>
      </c>
      <c r="B25" s="14" t="s">
        <v>25</v>
      </c>
      <c r="C25" s="6" t="s">
        <v>51</v>
      </c>
      <c r="D25" s="5">
        <v>0</v>
      </c>
      <c r="E25" s="5">
        <v>0</v>
      </c>
      <c r="F25" s="5">
        <v>0</v>
      </c>
      <c r="G25" s="25">
        <v>323242.39</v>
      </c>
    </row>
    <row r="26" spans="1:7" x14ac:dyDescent="0.2">
      <c r="A26" s="33">
        <v>10</v>
      </c>
      <c r="B26" s="34" t="s">
        <v>41</v>
      </c>
      <c r="C26" s="6" t="s">
        <v>90</v>
      </c>
      <c r="D26" s="5">
        <v>0</v>
      </c>
      <c r="E26" s="5">
        <v>0</v>
      </c>
      <c r="F26" s="5">
        <v>0</v>
      </c>
      <c r="G26" s="25">
        <v>166269.04</v>
      </c>
    </row>
    <row r="27" spans="1:7" x14ac:dyDescent="0.2">
      <c r="A27" s="33"/>
      <c r="B27" s="34"/>
      <c r="C27" s="6" t="s">
        <v>51</v>
      </c>
      <c r="D27" s="5">
        <v>0</v>
      </c>
      <c r="E27" s="5">
        <v>0</v>
      </c>
      <c r="F27" s="5">
        <v>0</v>
      </c>
      <c r="G27" s="25">
        <v>1354154.01</v>
      </c>
    </row>
    <row r="28" spans="1:7" ht="45" x14ac:dyDescent="0.2">
      <c r="A28" s="33"/>
      <c r="B28" s="34"/>
      <c r="C28" s="6" t="s">
        <v>79</v>
      </c>
      <c r="D28" s="5">
        <v>0</v>
      </c>
      <c r="E28" s="5">
        <v>0</v>
      </c>
      <c r="F28" s="5">
        <v>0</v>
      </c>
      <c r="G28" s="25">
        <v>474909.79</v>
      </c>
    </row>
    <row r="29" spans="1:7" x14ac:dyDescent="0.2">
      <c r="A29" s="33">
        <v>11</v>
      </c>
      <c r="B29" s="34" t="s">
        <v>26</v>
      </c>
      <c r="C29" s="6" t="s">
        <v>81</v>
      </c>
      <c r="D29" s="5">
        <v>0</v>
      </c>
      <c r="E29" s="5">
        <v>-117</v>
      </c>
      <c r="F29" s="5">
        <v>0</v>
      </c>
      <c r="G29" s="25">
        <v>-1649234.54</v>
      </c>
    </row>
    <row r="30" spans="1:7" x14ac:dyDescent="0.2">
      <c r="A30" s="33"/>
      <c r="B30" s="34"/>
      <c r="C30" s="6" t="s">
        <v>53</v>
      </c>
      <c r="D30" s="5">
        <v>0</v>
      </c>
      <c r="E30" s="5">
        <v>-100</v>
      </c>
      <c r="F30" s="5">
        <v>0</v>
      </c>
      <c r="G30" s="25">
        <v>-1409602.17</v>
      </c>
    </row>
    <row r="31" spans="1:7" x14ac:dyDescent="0.2">
      <c r="A31" s="33">
        <v>12</v>
      </c>
      <c r="B31" s="34" t="s">
        <v>12</v>
      </c>
      <c r="C31" s="6" t="s">
        <v>52</v>
      </c>
      <c r="D31" s="5">
        <v>0</v>
      </c>
      <c r="E31" s="5">
        <v>34</v>
      </c>
      <c r="F31" s="5">
        <v>0</v>
      </c>
      <c r="G31" s="25">
        <v>7426273.0899999999</v>
      </c>
    </row>
    <row r="32" spans="1:7" x14ac:dyDescent="0.2">
      <c r="A32" s="33"/>
      <c r="B32" s="34"/>
      <c r="C32" s="6" t="s">
        <v>61</v>
      </c>
      <c r="D32" s="5">
        <v>0</v>
      </c>
      <c r="E32" s="5">
        <v>5</v>
      </c>
      <c r="F32" s="5">
        <v>0</v>
      </c>
      <c r="G32" s="25">
        <v>345528.27</v>
      </c>
    </row>
    <row r="33" spans="1:7" x14ac:dyDescent="0.2">
      <c r="A33" s="33">
        <v>13</v>
      </c>
      <c r="B33" s="34" t="s">
        <v>27</v>
      </c>
      <c r="C33" s="6" t="s">
        <v>59</v>
      </c>
      <c r="D33" s="5">
        <v>0</v>
      </c>
      <c r="E33" s="5">
        <v>4</v>
      </c>
      <c r="F33" s="5">
        <v>0</v>
      </c>
      <c r="G33" s="25">
        <v>2630347.2200000002</v>
      </c>
    </row>
    <row r="34" spans="1:7" x14ac:dyDescent="0.2">
      <c r="A34" s="33"/>
      <c r="B34" s="34"/>
      <c r="C34" s="6" t="s">
        <v>91</v>
      </c>
      <c r="D34" s="5">
        <v>0</v>
      </c>
      <c r="E34" s="5">
        <v>23</v>
      </c>
      <c r="F34" s="5">
        <v>0</v>
      </c>
      <c r="G34" s="25">
        <v>1674318.84</v>
      </c>
    </row>
    <row r="35" spans="1:7" ht="32.25" customHeight="1" x14ac:dyDescent="0.2">
      <c r="A35" s="13">
        <v>14</v>
      </c>
      <c r="B35" s="14" t="s">
        <v>42</v>
      </c>
      <c r="C35" s="6" t="s">
        <v>68</v>
      </c>
      <c r="D35" s="5">
        <v>0</v>
      </c>
      <c r="E35" s="5">
        <v>5</v>
      </c>
      <c r="F35" s="5">
        <v>0</v>
      </c>
      <c r="G35" s="25">
        <v>3105744.31</v>
      </c>
    </row>
    <row r="36" spans="1:7" x14ac:dyDescent="0.2">
      <c r="A36" s="13">
        <v>15</v>
      </c>
      <c r="B36" s="14" t="s">
        <v>28</v>
      </c>
      <c r="C36" s="6" t="s">
        <v>64</v>
      </c>
      <c r="D36" s="5">
        <v>0</v>
      </c>
      <c r="E36" s="5">
        <v>229</v>
      </c>
      <c r="F36" s="5">
        <v>0</v>
      </c>
      <c r="G36" s="25">
        <v>0</v>
      </c>
    </row>
    <row r="37" spans="1:7" x14ac:dyDescent="0.2">
      <c r="A37" s="13">
        <v>16</v>
      </c>
      <c r="B37" s="14" t="s">
        <v>29</v>
      </c>
      <c r="C37" s="6" t="s">
        <v>68</v>
      </c>
      <c r="D37" s="5">
        <v>0</v>
      </c>
      <c r="E37" s="5">
        <v>8</v>
      </c>
      <c r="F37" s="5">
        <v>0</v>
      </c>
      <c r="G37" s="25">
        <v>1535869.25</v>
      </c>
    </row>
    <row r="38" spans="1:7" ht="30" x14ac:dyDescent="0.2">
      <c r="A38" s="13">
        <v>17</v>
      </c>
      <c r="B38" s="14" t="s">
        <v>92</v>
      </c>
      <c r="C38" s="6" t="s">
        <v>90</v>
      </c>
      <c r="D38" s="5">
        <v>0</v>
      </c>
      <c r="E38" s="5">
        <v>-71</v>
      </c>
      <c r="F38" s="5">
        <v>0</v>
      </c>
      <c r="G38" s="25">
        <v>-4202037.5599999996</v>
      </c>
    </row>
    <row r="39" spans="1:7" x14ac:dyDescent="0.2">
      <c r="A39" s="13">
        <v>18</v>
      </c>
      <c r="B39" s="14" t="s">
        <v>69</v>
      </c>
      <c r="C39" s="6" t="s">
        <v>70</v>
      </c>
      <c r="D39" s="5">
        <v>0</v>
      </c>
      <c r="E39" s="5">
        <v>0</v>
      </c>
      <c r="F39" s="5">
        <v>0</v>
      </c>
      <c r="G39" s="25">
        <v>125424.43</v>
      </c>
    </row>
    <row r="40" spans="1:7" ht="30" x14ac:dyDescent="0.2">
      <c r="A40" s="13">
        <v>19</v>
      </c>
      <c r="B40" s="15" t="s">
        <v>30</v>
      </c>
      <c r="C40" s="7" t="s">
        <v>71</v>
      </c>
      <c r="D40" s="5">
        <v>0</v>
      </c>
      <c r="E40" s="5">
        <v>-15</v>
      </c>
      <c r="F40" s="5">
        <v>0</v>
      </c>
      <c r="G40" s="25">
        <v>-1226463</v>
      </c>
    </row>
    <row r="41" spans="1:7" x14ac:dyDescent="0.2">
      <c r="A41" s="13">
        <v>20</v>
      </c>
      <c r="B41" s="14" t="s">
        <v>31</v>
      </c>
      <c r="C41" s="6" t="s">
        <v>71</v>
      </c>
      <c r="D41" s="5">
        <v>0</v>
      </c>
      <c r="E41" s="5">
        <v>89</v>
      </c>
      <c r="F41" s="5">
        <v>0</v>
      </c>
      <c r="G41" s="25">
        <v>1231878.3999999999</v>
      </c>
    </row>
    <row r="42" spans="1:7" x14ac:dyDescent="0.2">
      <c r="A42" s="33">
        <v>21</v>
      </c>
      <c r="B42" s="34" t="s">
        <v>14</v>
      </c>
      <c r="C42" s="6" t="s">
        <v>71</v>
      </c>
      <c r="D42" s="5">
        <v>0</v>
      </c>
      <c r="E42" s="5">
        <v>0</v>
      </c>
      <c r="F42" s="5">
        <v>0</v>
      </c>
      <c r="G42" s="25">
        <v>2009744.81</v>
      </c>
    </row>
    <row r="43" spans="1:7" x14ac:dyDescent="0.2">
      <c r="A43" s="33"/>
      <c r="B43" s="34"/>
      <c r="C43" s="6" t="s">
        <v>53</v>
      </c>
      <c r="D43" s="5">
        <v>0</v>
      </c>
      <c r="E43" s="5">
        <v>29</v>
      </c>
      <c r="F43" s="5">
        <v>0</v>
      </c>
      <c r="G43" s="25">
        <v>4011787.81</v>
      </c>
    </row>
    <row r="44" spans="1:7" ht="60" x14ac:dyDescent="0.2">
      <c r="A44" s="33"/>
      <c r="B44" s="34"/>
      <c r="C44" s="6" t="s">
        <v>54</v>
      </c>
      <c r="D44" s="5">
        <v>0</v>
      </c>
      <c r="E44" s="5">
        <v>12</v>
      </c>
      <c r="F44" s="5">
        <v>0</v>
      </c>
      <c r="G44" s="25">
        <v>822364.45</v>
      </c>
    </row>
    <row r="45" spans="1:7" x14ac:dyDescent="0.2">
      <c r="A45" s="13">
        <v>22</v>
      </c>
      <c r="B45" s="14" t="s">
        <v>32</v>
      </c>
      <c r="C45" s="6" t="s">
        <v>67</v>
      </c>
      <c r="D45" s="5">
        <v>0</v>
      </c>
      <c r="E45" s="5">
        <v>7</v>
      </c>
      <c r="F45" s="5">
        <v>0</v>
      </c>
      <c r="G45" s="25">
        <v>144948.03</v>
      </c>
    </row>
    <row r="46" spans="1:7" x14ac:dyDescent="0.2">
      <c r="A46" s="13">
        <v>23</v>
      </c>
      <c r="B46" s="14" t="s">
        <v>93</v>
      </c>
      <c r="C46" s="6" t="s">
        <v>67</v>
      </c>
      <c r="D46" s="5">
        <v>0</v>
      </c>
      <c r="E46" s="5">
        <v>-7</v>
      </c>
      <c r="F46" s="5">
        <v>0</v>
      </c>
      <c r="G46" s="25">
        <v>-144948.03</v>
      </c>
    </row>
    <row r="47" spans="1:7" x14ac:dyDescent="0.2">
      <c r="A47" s="13">
        <v>24</v>
      </c>
      <c r="B47" s="14" t="s">
        <v>80</v>
      </c>
      <c r="C47" s="6" t="s">
        <v>53</v>
      </c>
      <c r="D47" s="5">
        <v>0</v>
      </c>
      <c r="E47" s="5">
        <v>-1</v>
      </c>
      <c r="F47" s="5">
        <v>0</v>
      </c>
      <c r="G47" s="25">
        <v>-56163.31</v>
      </c>
    </row>
    <row r="48" spans="1:7" s="10" customFormat="1" ht="15.75" customHeight="1" x14ac:dyDescent="0.25">
      <c r="A48" s="8"/>
      <c r="B48" s="9" t="s">
        <v>15</v>
      </c>
      <c r="C48" s="12"/>
      <c r="D48" s="8"/>
      <c r="E48" s="8">
        <f>SUM(E6:E47)</f>
        <v>0</v>
      </c>
      <c r="F48" s="8"/>
      <c r="G48" s="26">
        <f>SUM(G6:G47)</f>
        <v>17268098.830000006</v>
      </c>
    </row>
  </sheetData>
  <sheetProtection formatCells="0" formatColumns="0" formatRows="0" insertColumns="0" insertRows="0" insertHyperlinks="0" deleteColumns="0" deleteRows="0" sort="0" autoFilter="0" pivotTables="0"/>
  <mergeCells count="24">
    <mergeCell ref="A4:A5"/>
    <mergeCell ref="B4:B5"/>
    <mergeCell ref="C4:C5"/>
    <mergeCell ref="D4:G4"/>
    <mergeCell ref="A6:A10"/>
    <mergeCell ref="B6:B10"/>
    <mergeCell ref="A11:A12"/>
    <mergeCell ref="B11:B12"/>
    <mergeCell ref="A14:A17"/>
    <mergeCell ref="B14:B17"/>
    <mergeCell ref="A18:A19"/>
    <mergeCell ref="B18:B19"/>
    <mergeCell ref="A21:A23"/>
    <mergeCell ref="B21:B23"/>
    <mergeCell ref="A26:A28"/>
    <mergeCell ref="B26:B28"/>
    <mergeCell ref="A29:A30"/>
    <mergeCell ref="B29:B30"/>
    <mergeCell ref="A31:A32"/>
    <mergeCell ref="B31:B32"/>
    <mergeCell ref="A33:A34"/>
    <mergeCell ref="B33:B34"/>
    <mergeCell ref="A42:A44"/>
    <mergeCell ref="B42:B44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B24" sqref="B24"/>
    </sheetView>
  </sheetViews>
  <sheetFormatPr defaultRowHeight="15" x14ac:dyDescent="0.2"/>
  <cols>
    <col min="1" max="1" width="9.109375" style="1" customWidth="1"/>
    <col min="2" max="2" width="50.88671875" style="2" customWidth="1"/>
    <col min="3" max="5" width="12" style="1" customWidth="1"/>
    <col min="6" max="6" width="12" style="23" customWidth="1"/>
    <col min="7" max="8" width="12" style="1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94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36" t="s">
        <v>3</v>
      </c>
      <c r="B4" s="36" t="s">
        <v>5</v>
      </c>
      <c r="C4" s="39" t="s">
        <v>6</v>
      </c>
      <c r="D4" s="39"/>
      <c r="E4" s="39"/>
      <c r="F4" s="39"/>
      <c r="G4" s="39"/>
      <c r="H4" s="39"/>
    </row>
    <row r="5" spans="1:8" s="4" customFormat="1" ht="75" customHeight="1" x14ac:dyDescent="0.2">
      <c r="A5" s="37"/>
      <c r="B5" s="37"/>
      <c r="C5" s="11" t="s">
        <v>95</v>
      </c>
      <c r="D5" s="11" t="s">
        <v>8</v>
      </c>
      <c r="E5" s="11" t="s">
        <v>96</v>
      </c>
      <c r="F5" s="24" t="s">
        <v>8</v>
      </c>
      <c r="G5" s="11" t="s">
        <v>97</v>
      </c>
      <c r="H5" s="11" t="s">
        <v>8</v>
      </c>
    </row>
    <row r="6" spans="1:8" x14ac:dyDescent="0.2">
      <c r="A6" s="5">
        <v>1</v>
      </c>
      <c r="B6" s="6" t="s">
        <v>22</v>
      </c>
      <c r="C6" s="5">
        <v>0</v>
      </c>
      <c r="D6" s="5">
        <v>0</v>
      </c>
      <c r="E6" s="5">
        <v>0</v>
      </c>
      <c r="F6" s="25">
        <v>-619567.92000000004</v>
      </c>
      <c r="G6" s="5">
        <v>0</v>
      </c>
      <c r="H6" s="5">
        <v>0</v>
      </c>
    </row>
    <row r="7" spans="1:8" x14ac:dyDescent="0.2">
      <c r="A7" s="5">
        <v>2</v>
      </c>
      <c r="B7" s="6" t="s">
        <v>25</v>
      </c>
      <c r="C7" s="5">
        <v>0</v>
      </c>
      <c r="D7" s="5">
        <v>0</v>
      </c>
      <c r="E7" s="5">
        <v>0</v>
      </c>
      <c r="F7" s="25">
        <v>611866.07999999996</v>
      </c>
      <c r="G7" s="5">
        <v>0</v>
      </c>
      <c r="H7" s="5">
        <v>0</v>
      </c>
    </row>
    <row r="8" spans="1:8" x14ac:dyDescent="0.2">
      <c r="A8" s="5">
        <v>3</v>
      </c>
      <c r="B8" s="6" t="s">
        <v>41</v>
      </c>
      <c r="C8" s="5">
        <v>0</v>
      </c>
      <c r="D8" s="5">
        <v>0</v>
      </c>
      <c r="E8" s="5">
        <v>0</v>
      </c>
      <c r="F8" s="25">
        <v>-6717656.7000000002</v>
      </c>
      <c r="G8" s="5">
        <v>0</v>
      </c>
      <c r="H8" s="5">
        <v>0</v>
      </c>
    </row>
    <row r="9" spans="1:8" x14ac:dyDescent="0.2">
      <c r="A9" s="5">
        <v>4</v>
      </c>
      <c r="B9" s="6" t="s">
        <v>12</v>
      </c>
      <c r="C9" s="5">
        <v>0</v>
      </c>
      <c r="D9" s="5">
        <v>0</v>
      </c>
      <c r="E9" s="5">
        <v>0</v>
      </c>
      <c r="F9" s="25">
        <v>613386.18000000005</v>
      </c>
      <c r="G9" s="5">
        <v>0</v>
      </c>
      <c r="H9" s="5">
        <v>0</v>
      </c>
    </row>
    <row r="10" spans="1:8" s="10" customFormat="1" ht="15.75" customHeight="1" x14ac:dyDescent="0.25">
      <c r="A10" s="8"/>
      <c r="B10" s="9" t="s">
        <v>15</v>
      </c>
      <c r="C10" s="8"/>
      <c r="D10" s="8"/>
      <c r="E10" s="8"/>
      <c r="F10" s="26">
        <f>SUM(F6:F9)</f>
        <v>-6111972.3600000003</v>
      </c>
      <c r="G10" s="8"/>
      <c r="H10" s="8"/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workbookViewId="0">
      <selection activeCell="F24" sqref="F24"/>
    </sheetView>
  </sheetViews>
  <sheetFormatPr defaultRowHeight="15" x14ac:dyDescent="0.2"/>
  <cols>
    <col min="1" max="1" width="9.109375" style="1" customWidth="1"/>
    <col min="2" max="2" width="50.88671875" style="2" customWidth="1"/>
    <col min="3" max="7" width="13" style="1" customWidth="1"/>
    <col min="8" max="8" width="13" style="23" customWidth="1"/>
    <col min="9" max="9" width="9.109375" style="1" customWidth="1"/>
  </cols>
  <sheetData>
    <row r="1" spans="1:8" ht="15.75" customHeight="1" x14ac:dyDescent="0.25">
      <c r="A1" s="1" t="s">
        <v>0</v>
      </c>
      <c r="B1" s="3"/>
    </row>
    <row r="2" spans="1:8" ht="15.75" customHeight="1" x14ac:dyDescent="0.25">
      <c r="A2" s="1" t="s">
        <v>98</v>
      </c>
      <c r="B2" s="3"/>
    </row>
    <row r="3" spans="1:8" ht="15.75" customHeight="1" x14ac:dyDescent="0.25">
      <c r="A3" s="1" t="s">
        <v>2</v>
      </c>
      <c r="B3" s="3"/>
    </row>
    <row r="4" spans="1:8" x14ac:dyDescent="0.2">
      <c r="A4" s="36" t="s">
        <v>3</v>
      </c>
      <c r="B4" s="36" t="s">
        <v>5</v>
      </c>
      <c r="C4" s="39" t="s">
        <v>6</v>
      </c>
      <c r="D4" s="39"/>
      <c r="E4" s="39"/>
      <c r="F4" s="39"/>
      <c r="G4" s="39"/>
      <c r="H4" s="39"/>
    </row>
    <row r="5" spans="1:8" s="4" customFormat="1" ht="75" customHeight="1" x14ac:dyDescent="0.2">
      <c r="A5" s="37"/>
      <c r="B5" s="37"/>
      <c r="C5" s="11" t="s">
        <v>95</v>
      </c>
      <c r="D5" s="11" t="s">
        <v>8</v>
      </c>
      <c r="E5" s="11" t="s">
        <v>96</v>
      </c>
      <c r="F5" s="11" t="s">
        <v>8</v>
      </c>
      <c r="G5" s="11" t="s">
        <v>97</v>
      </c>
      <c r="H5" s="24" t="s">
        <v>8</v>
      </c>
    </row>
    <row r="6" spans="1:8" x14ac:dyDescent="0.2">
      <c r="A6" s="5">
        <v>1</v>
      </c>
      <c r="B6" s="6" t="s">
        <v>22</v>
      </c>
      <c r="C6" s="5">
        <v>0</v>
      </c>
      <c r="D6" s="5">
        <v>0</v>
      </c>
      <c r="E6" s="5">
        <v>0</v>
      </c>
      <c r="F6" s="5">
        <v>0</v>
      </c>
      <c r="G6" s="5">
        <v>0</v>
      </c>
      <c r="H6" s="25">
        <v>619567.92000000004</v>
      </c>
    </row>
    <row r="7" spans="1:8" x14ac:dyDescent="0.2">
      <c r="A7" s="5">
        <v>2</v>
      </c>
      <c r="B7" s="6" t="s">
        <v>25</v>
      </c>
      <c r="C7" s="5">
        <v>0</v>
      </c>
      <c r="D7" s="5">
        <v>0</v>
      </c>
      <c r="E7" s="5">
        <v>0</v>
      </c>
      <c r="F7" s="5">
        <v>0</v>
      </c>
      <c r="G7" s="5">
        <v>0</v>
      </c>
      <c r="H7" s="25">
        <v>-611866.07999999996</v>
      </c>
    </row>
    <row r="8" spans="1:8" x14ac:dyDescent="0.2">
      <c r="A8" s="5">
        <v>3</v>
      </c>
      <c r="B8" s="6" t="s">
        <v>41</v>
      </c>
      <c r="C8" s="5">
        <v>0</v>
      </c>
      <c r="D8" s="5">
        <v>0</v>
      </c>
      <c r="E8" s="5">
        <v>0</v>
      </c>
      <c r="F8" s="5">
        <v>0</v>
      </c>
      <c r="G8" s="5">
        <v>0</v>
      </c>
      <c r="H8" s="25">
        <v>6717656.7000000002</v>
      </c>
    </row>
    <row r="9" spans="1:8" x14ac:dyDescent="0.2">
      <c r="A9" s="5">
        <v>4</v>
      </c>
      <c r="B9" s="6" t="s">
        <v>12</v>
      </c>
      <c r="C9" s="5">
        <v>0</v>
      </c>
      <c r="D9" s="5">
        <v>0</v>
      </c>
      <c r="E9" s="5">
        <v>0</v>
      </c>
      <c r="F9" s="5">
        <v>0</v>
      </c>
      <c r="G9" s="5">
        <v>0</v>
      </c>
      <c r="H9" s="25">
        <v>-613386.18000000005</v>
      </c>
    </row>
    <row r="10" spans="1:8" s="10" customFormat="1" ht="15.75" customHeight="1" x14ac:dyDescent="0.25">
      <c r="A10" s="8"/>
      <c r="B10" s="9" t="s">
        <v>15</v>
      </c>
      <c r="C10" s="8"/>
      <c r="D10" s="8"/>
      <c r="E10" s="8"/>
      <c r="F10" s="8"/>
      <c r="G10" s="8"/>
      <c r="H10" s="26">
        <f>SUM(H6:H9)</f>
        <v>6111972.3600000003</v>
      </c>
    </row>
  </sheetData>
  <sheetProtection formatCells="0" formatColumns="0" formatRows="0" insertColumns="0" insertRows="0" insertHyperlinks="0" deleteColumns="0" deleteRows="0" sort="0" autoFilter="0" pivotTables="0"/>
  <mergeCells count="3">
    <mergeCell ref="A4:A5"/>
    <mergeCell ref="B4:B5"/>
    <mergeCell ref="C4:H4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8</vt:i4>
      </vt:variant>
    </vt:vector>
  </HeadingPairs>
  <TitlesOfParts>
    <vt:vector size="8" baseType="lpstr">
      <vt:lpstr>АП(тариф)Диспансерное наблюдени</vt:lpstr>
      <vt:lpstr>АП(тариф)Диагностические услуги</vt:lpstr>
      <vt:lpstr>АП(тариф)Обращения, посещения</vt:lpstr>
      <vt:lpstr>ДС при стационаре</vt:lpstr>
      <vt:lpstr>ДС при поликлинике</vt:lpstr>
      <vt:lpstr>КС</vt:lpstr>
      <vt:lpstr>АП (подушевое финансирование)</vt:lpstr>
      <vt:lpstr>АП (ФАП)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Симонова Л.Ю.</dc:creator>
  <cp:keywords/>
  <dc:description/>
  <cp:lastModifiedBy>Симонова Л.Ю.</cp:lastModifiedBy>
  <dcterms:created xsi:type="dcterms:W3CDTF">2022-09-29T03:49:13Z</dcterms:created>
  <dcterms:modified xsi:type="dcterms:W3CDTF">2024-05-03T08:47:00Z</dcterms:modified>
  <cp:category/>
</cp:coreProperties>
</file>